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\Documents\Data\UNIVERSIDADE Abril2020\DOCÊNCIA\DISCIPLINAS\CADEIRAS_Bolonha\Mestrado\Engenharia e Gestão de Sistemas de Água\22_23\"/>
    </mc:Choice>
  </mc:AlternateContent>
  <xr:revisionPtr revIDLastSave="0" documentId="13_ncr:1_{49D7C215-216B-4A0E-BCC7-D4CC40DC75C2}" xr6:coauthVersionLast="47" xr6:coauthVersionMax="47" xr10:uidLastSave="{00000000-0000-0000-0000-000000000000}"/>
  <bookViews>
    <workbookView xWindow="-120" yWindow="-120" windowWidth="20730" windowHeight="11160" xr2:uid="{8985CC43-64FF-4C27-8B6F-98419EE66843}"/>
  </bookViews>
  <sheets>
    <sheet name="MEGSA 2Ano_1Sem_ 2022_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53" i="1" l="1"/>
  <c r="X53" i="1" s="1"/>
  <c r="V52" i="1"/>
  <c r="X52" i="1" s="1"/>
  <c r="V51" i="1"/>
  <c r="X51" i="1" s="1"/>
  <c r="X50" i="1"/>
  <c r="W50" i="1"/>
  <c r="V50" i="1"/>
</calcChain>
</file>

<file path=xl/sharedStrings.xml><?xml version="1.0" encoding="utf-8"?>
<sst xmlns="http://schemas.openxmlformats.org/spreadsheetml/2006/main" count="206" uniqueCount="61">
  <si>
    <t>UNIVERSIDADE DOS AÇORES</t>
  </si>
  <si>
    <t>CALENDÁRIO LETIVO - 2022/2023</t>
  </si>
  <si>
    <t>AGOSTO</t>
  </si>
  <si>
    <t>SETEMBRO</t>
  </si>
  <si>
    <t>OUTUBRO</t>
  </si>
  <si>
    <t>NOVEMBRO</t>
  </si>
  <si>
    <t>DEZEMBRO</t>
  </si>
  <si>
    <t>JANEIRO</t>
  </si>
  <si>
    <t>FEVEREIRO</t>
  </si>
  <si>
    <t>Dia</t>
  </si>
  <si>
    <t>Cadeira</t>
  </si>
  <si>
    <t>Tempo</t>
  </si>
  <si>
    <t>Semana</t>
  </si>
  <si>
    <r>
      <rPr>
        <b/>
        <sz val="6"/>
        <color rgb="FFFF0000"/>
        <rFont val="Times New Roman"/>
        <family val="1"/>
      </rPr>
      <t>DOMINGO</t>
    </r>
  </si>
  <si>
    <t>FERIADO</t>
  </si>
  <si>
    <t>SEGUNDA</t>
  </si>
  <si>
    <t>TERÇA</t>
  </si>
  <si>
    <t>QUARTA</t>
  </si>
  <si>
    <t>QUINTA</t>
  </si>
  <si>
    <t>SEXTA</t>
  </si>
  <si>
    <t>SÁBADO</t>
  </si>
  <si>
    <r>
      <rPr>
        <b/>
        <sz val="5"/>
        <color rgb="FFFFFFFF"/>
        <rFont val="Times New Roman"/>
        <family val="1"/>
      </rPr>
      <t>Dia da UAc</t>
    </r>
  </si>
  <si>
    <t>Época Normal</t>
  </si>
  <si>
    <t>Encerramento da UAc</t>
  </si>
  <si>
    <r>
      <rPr>
        <b/>
        <sz val="6"/>
        <color rgb="FFFF0000"/>
        <rFont val="Times New Roman"/>
        <family val="1"/>
      </rPr>
      <t>FERIADO</t>
    </r>
  </si>
  <si>
    <r>
      <rPr>
        <b/>
        <sz val="6"/>
        <rFont val="Arial"/>
        <family val="2"/>
      </rPr>
      <t>Interrupção
Letiva</t>
    </r>
  </si>
  <si>
    <t>NATAL</t>
  </si>
  <si>
    <t xml:space="preserve"> </t>
  </si>
  <si>
    <t xml:space="preserve"> Atividades Letivas</t>
  </si>
  <si>
    <t>T/TP</t>
  </si>
  <si>
    <t>PL</t>
  </si>
  <si>
    <t>Total</t>
  </si>
  <si>
    <t>Docentes</t>
  </si>
  <si>
    <t>terça</t>
  </si>
  <si>
    <t>quarta</t>
  </si>
  <si>
    <t>segunda</t>
  </si>
  <si>
    <t xml:space="preserve">Período de Interrupção Letiva </t>
  </si>
  <si>
    <t xml:space="preserve">Época Normal de Exames </t>
  </si>
  <si>
    <t>Pausa Letiva - Estudo Autónomo</t>
  </si>
  <si>
    <t>Época de Exames de Recurso</t>
  </si>
  <si>
    <t>Época Especial de Exames</t>
  </si>
  <si>
    <t>Mestrado em Engenharia e Gestão de Sistemas de Água (2º ano; 1º semestre)</t>
  </si>
  <si>
    <t>T /TP</t>
  </si>
  <si>
    <t>Projecto 1</t>
  </si>
  <si>
    <t>CGSHU</t>
  </si>
  <si>
    <t>STPA</t>
  </si>
  <si>
    <t>P</t>
  </si>
  <si>
    <t xml:space="preserve"> P</t>
  </si>
  <si>
    <t>GRH</t>
  </si>
  <si>
    <t>GCSHU</t>
  </si>
  <si>
    <t>Símbolo</t>
  </si>
  <si>
    <t>dia</t>
  </si>
  <si>
    <t>Concepção e Gestão de Sistemas de Hidráulica Urbana</t>
  </si>
  <si>
    <t>Silvia, Luís</t>
  </si>
  <si>
    <t>Gestão Recursos Hídricos</t>
  </si>
  <si>
    <t>Sistemas de Tratamento Pequenos Aglomerados</t>
  </si>
  <si>
    <t>Projecto I</t>
  </si>
  <si>
    <t>Sílvia</t>
  </si>
  <si>
    <t>Virgílio; Coutinho; Francisco</t>
  </si>
  <si>
    <t>Época Recurso</t>
  </si>
  <si>
    <t>Carnaval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</si>
</sst>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;[Red]0"/>
  </numFmts>
  <fonts count="3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6"/>
      <color rgb="FF000000"/>
      <name val="Times New Roman"/>
      <family val="1"/>
    </font>
    <font>
      <b/>
      <sz val="6"/>
      <name val="Times New Roman"/>
      <family val="1"/>
    </font>
    <font>
      <b/>
      <sz val="6"/>
      <color rgb="FFFF0000"/>
      <name val="Times New Roman"/>
      <family val="1"/>
    </font>
    <font>
      <b/>
      <sz val="6"/>
      <color rgb="FF000000"/>
      <name val="Times New Roman"/>
      <family val="2"/>
    </font>
    <font>
      <sz val="7.5"/>
      <color rgb="FF000000"/>
      <name val="Ebrima"/>
    </font>
    <font>
      <sz val="7.5"/>
      <color rgb="FFFF5050"/>
      <name val="Ebrima"/>
    </font>
    <font>
      <b/>
      <sz val="6"/>
      <color rgb="FF000000"/>
      <name val="Arial"/>
      <family val="2"/>
    </font>
    <font>
      <sz val="7.5"/>
      <color rgb="FF0000FF"/>
      <name val="Ebrima"/>
    </font>
    <font>
      <sz val="7.5"/>
      <name val="Ebrima"/>
    </font>
    <font>
      <b/>
      <sz val="6"/>
      <name val="Arial"/>
      <family val="2"/>
    </font>
    <font>
      <sz val="7.5"/>
      <color rgb="FF33CC33"/>
      <name val="Ebrima"/>
    </font>
    <font>
      <b/>
      <sz val="6"/>
      <color rgb="FFFF0000"/>
      <name val="Times New Roman"/>
      <family val="2"/>
    </font>
    <font>
      <sz val="7.5"/>
      <color rgb="FFFF0000"/>
      <name val="Ebrima"/>
    </font>
    <font>
      <sz val="7.5"/>
      <color rgb="FF33CCFF"/>
      <name val="Ebrima"/>
    </font>
    <font>
      <b/>
      <sz val="5"/>
      <name val="Times New Roman"/>
      <family val="1"/>
    </font>
    <font>
      <b/>
      <sz val="5"/>
      <color rgb="FFFFFFFF"/>
      <name val="Times New Roman"/>
      <family val="1"/>
    </font>
    <font>
      <b/>
      <sz val="6"/>
      <color rgb="FFFFFFFF"/>
      <name val="Times New Roman"/>
      <family val="2"/>
    </font>
    <font>
      <b/>
      <sz val="6"/>
      <name val="Times New Roman"/>
      <family val="2"/>
    </font>
    <font>
      <sz val="10"/>
      <name val="Arial"/>
      <family val="2"/>
    </font>
    <font>
      <sz val="12"/>
      <name val="Arial"/>
      <family val="2"/>
    </font>
    <font>
      <sz val="7.5"/>
      <color theme="8" tint="0.39997558519241921"/>
      <name val="Ebrima"/>
    </font>
    <font>
      <sz val="7.5"/>
      <color rgb="FF00CC00"/>
      <name val="Ebrima"/>
    </font>
    <font>
      <sz val="7.5"/>
      <color theme="1"/>
      <name val="Ebrima"/>
    </font>
    <font>
      <sz val="10"/>
      <color theme="8" tint="0.39997558519241921"/>
      <name val="Arial"/>
      <family val="2"/>
    </font>
    <font>
      <sz val="10"/>
      <color rgb="FFFF0000"/>
      <name val="Arial"/>
      <family val="2"/>
    </font>
    <font>
      <sz val="10"/>
      <color rgb="FF00CC00"/>
      <name val="Arial"/>
      <family val="2"/>
    </font>
    <font>
      <sz val="10"/>
      <color theme="1" tint="0.499984740745262"/>
      <name val="Arial"/>
      <family val="2"/>
    </font>
    <font>
      <b/>
      <sz val="7.5"/>
      <color rgb="FF000000"/>
      <name val="Ebrima"/>
    </font>
  </fonts>
  <fills count="15">
    <fill>
      <patternFill patternType="none"/>
    </fill>
    <fill>
      <patternFill patternType="gray125"/>
    </fill>
    <fill>
      <patternFill patternType="solid">
        <fgColor rgb="FFE6B8B7"/>
      </patternFill>
    </fill>
    <fill>
      <patternFill patternType="solid">
        <fgColor rgb="FFDA9694"/>
      </patternFill>
    </fill>
    <fill>
      <patternFill patternType="solid">
        <fgColor rgb="FFA6A6A6"/>
      </patternFill>
    </fill>
    <fill>
      <patternFill patternType="solid">
        <fgColor rgb="FFFF5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8064A2"/>
      </patternFill>
    </fill>
    <fill>
      <patternFill patternType="solid">
        <fgColor rgb="FFFCD5B4"/>
      </patternFill>
    </fill>
    <fill>
      <patternFill patternType="solid">
        <fgColor rgb="FF963634"/>
      </patternFill>
    </fill>
    <fill>
      <patternFill patternType="solid">
        <fgColor rgb="FFD9D9D9"/>
      </patternFill>
    </fill>
    <fill>
      <patternFill patternType="solid">
        <fgColor rgb="FFF7964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7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 wrapText="1"/>
    </xf>
    <xf numFmtId="0" fontId="4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 wrapText="1"/>
    </xf>
    <xf numFmtId="0" fontId="6" fillId="0" borderId="2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164" fontId="7" fillId="0" borderId="9" xfId="1" applyNumberFormat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3" borderId="2" xfId="1" applyFont="1" applyFill="1" applyBorder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" fontId="9" fillId="4" borderId="2" xfId="1" applyNumberFormat="1" applyFont="1" applyFill="1" applyBorder="1" applyAlignment="1">
      <alignment horizontal="center" vertical="center" shrinkToFit="1"/>
    </xf>
    <xf numFmtId="1" fontId="10" fillId="4" borderId="13" xfId="1" applyNumberFormat="1" applyFont="1" applyFill="1" applyBorder="1" applyAlignment="1">
      <alignment horizontal="center" vertical="center" shrinkToFit="1"/>
    </xf>
    <xf numFmtId="164" fontId="9" fillId="4" borderId="13" xfId="1" applyNumberFormat="1" applyFont="1" applyFill="1" applyBorder="1" applyAlignment="1">
      <alignment horizontal="center" vertical="center" shrinkToFit="1"/>
    </xf>
    <xf numFmtId="0" fontId="7" fillId="5" borderId="2" xfId="1" applyFont="1" applyFill="1" applyBorder="1" applyAlignment="1">
      <alignment horizontal="center" vertical="center" wrapText="1"/>
    </xf>
    <xf numFmtId="1" fontId="9" fillId="6" borderId="2" xfId="1" applyNumberFormat="1" applyFont="1" applyFill="1" applyBorder="1" applyAlignment="1">
      <alignment horizontal="center" vertical="center" shrinkToFit="1"/>
    </xf>
    <xf numFmtId="164" fontId="9" fillId="6" borderId="11" xfId="1" applyNumberFormat="1" applyFont="1" applyFill="1" applyBorder="1" applyAlignment="1">
      <alignment horizontal="center" vertical="center" shrinkToFit="1"/>
    </xf>
    <xf numFmtId="1" fontId="9" fillId="0" borderId="2" xfId="1" applyNumberFormat="1" applyFont="1" applyBorder="1" applyAlignment="1">
      <alignment horizontal="center" vertical="center" shrinkToFit="1"/>
    </xf>
    <xf numFmtId="164" fontId="9" fillId="6" borderId="18" xfId="1" applyNumberFormat="1" applyFont="1" applyFill="1" applyBorder="1" applyAlignment="1">
      <alignment horizontal="center" vertical="center" shrinkToFit="1"/>
    </xf>
    <xf numFmtId="0" fontId="6" fillId="6" borderId="11" xfId="1" applyFont="1" applyFill="1" applyBorder="1" applyAlignment="1">
      <alignment horizontal="left" vertical="center" wrapText="1"/>
    </xf>
    <xf numFmtId="1" fontId="9" fillId="7" borderId="2" xfId="1" applyNumberFormat="1" applyFont="1" applyFill="1" applyBorder="1" applyAlignment="1">
      <alignment horizontal="center" vertical="center" shrinkToFit="1"/>
    </xf>
    <xf numFmtId="1" fontId="14" fillId="7" borderId="19" xfId="1" applyNumberFormat="1" applyFont="1" applyFill="1" applyBorder="1" applyAlignment="1">
      <alignment horizontal="center" vertical="center" shrinkToFit="1"/>
    </xf>
    <xf numFmtId="164" fontId="9" fillId="7" borderId="19" xfId="1" applyNumberFormat="1" applyFont="1" applyFill="1" applyBorder="1" applyAlignment="1">
      <alignment horizontal="center" vertical="center" shrinkToFit="1"/>
    </xf>
    <xf numFmtId="0" fontId="15" fillId="7" borderId="20" xfId="1" applyFont="1" applyFill="1" applyBorder="1" applyAlignment="1">
      <alignment vertical="center" textRotation="90" wrapText="1"/>
    </xf>
    <xf numFmtId="0" fontId="7" fillId="5" borderId="21" xfId="1" applyFont="1" applyFill="1" applyBorder="1" applyAlignment="1">
      <alignment horizontal="center" vertical="center" wrapText="1"/>
    </xf>
    <xf numFmtId="164" fontId="9" fillId="6" borderId="19" xfId="1" applyNumberFormat="1" applyFont="1" applyFill="1" applyBorder="1" applyAlignment="1">
      <alignment horizontal="center" vertical="center" shrinkToFit="1"/>
    </xf>
    <xf numFmtId="1" fontId="12" fillId="6" borderId="19" xfId="1" applyNumberFormat="1" applyFont="1" applyFill="1" applyBorder="1" applyAlignment="1">
      <alignment horizontal="center" vertical="center" shrinkToFit="1"/>
    </xf>
    <xf numFmtId="1" fontId="14" fillId="7" borderId="18" xfId="1" applyNumberFormat="1" applyFont="1" applyFill="1" applyBorder="1" applyAlignment="1">
      <alignment horizontal="center" vertical="center" shrinkToFit="1"/>
    </xf>
    <xf numFmtId="164" fontId="9" fillId="7" borderId="18" xfId="1" applyNumberFormat="1" applyFont="1" applyFill="1" applyBorder="1" applyAlignment="1">
      <alignment horizontal="center" vertical="center" shrinkToFit="1"/>
    </xf>
    <xf numFmtId="0" fontId="15" fillId="7" borderId="22" xfId="1" applyFont="1" applyFill="1" applyBorder="1" applyAlignment="1">
      <alignment horizontal="center" vertical="center" wrapText="1"/>
    </xf>
    <xf numFmtId="1" fontId="10" fillId="0" borderId="2" xfId="1" applyNumberFormat="1" applyFont="1" applyBorder="1" applyAlignment="1">
      <alignment horizontal="center" vertical="center" shrinkToFit="1"/>
    </xf>
    <xf numFmtId="164" fontId="9" fillId="0" borderId="2" xfId="1" applyNumberFormat="1" applyFont="1" applyBorder="1" applyAlignment="1">
      <alignment horizontal="center" vertical="center" shrinkToFit="1"/>
    </xf>
    <xf numFmtId="1" fontId="10" fillId="6" borderId="18" xfId="1" applyNumberFormat="1" applyFont="1" applyFill="1" applyBorder="1" applyAlignment="1">
      <alignment horizontal="center" vertical="center" shrinkToFit="1"/>
    </xf>
    <xf numFmtId="164" fontId="9" fillId="6" borderId="23" xfId="1" applyNumberFormat="1" applyFont="1" applyFill="1" applyBorder="1" applyAlignment="1">
      <alignment horizontal="center" vertical="center" shrinkToFit="1"/>
    </xf>
    <xf numFmtId="0" fontId="15" fillId="7" borderId="22" xfId="1" applyFont="1" applyFill="1" applyBorder="1" applyAlignment="1">
      <alignment vertical="center" textRotation="90" wrapText="1"/>
    </xf>
    <xf numFmtId="0" fontId="7" fillId="3" borderId="2" xfId="1" applyFont="1" applyFill="1" applyBorder="1" applyAlignment="1">
      <alignment horizontal="left" vertical="center" wrapText="1"/>
    </xf>
    <xf numFmtId="1" fontId="9" fillId="3" borderId="2" xfId="1" applyNumberFormat="1" applyFont="1" applyFill="1" applyBorder="1" applyAlignment="1">
      <alignment horizontal="center" vertical="center" shrinkToFit="1"/>
    </xf>
    <xf numFmtId="0" fontId="6" fillId="3" borderId="2" xfId="1" applyFont="1" applyFill="1" applyBorder="1" applyAlignment="1">
      <alignment horizontal="left" vertical="center" wrapText="1"/>
    </xf>
    <xf numFmtId="1" fontId="10" fillId="3" borderId="2" xfId="1" applyNumberFormat="1" applyFont="1" applyFill="1" applyBorder="1" applyAlignment="1">
      <alignment horizontal="center" vertical="center" shrinkToFit="1"/>
    </xf>
    <xf numFmtId="164" fontId="9" fillId="3" borderId="2" xfId="1" applyNumberFormat="1" applyFont="1" applyFill="1" applyBorder="1" applyAlignment="1">
      <alignment horizontal="center" vertical="center" shrinkToFit="1"/>
    </xf>
    <xf numFmtId="165" fontId="17" fillId="2" borderId="2" xfId="1" applyNumberFormat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left" vertical="center" wrapText="1"/>
    </xf>
    <xf numFmtId="165" fontId="18" fillId="2" borderId="2" xfId="1" applyNumberFormat="1" applyFont="1" applyFill="1" applyBorder="1" applyAlignment="1">
      <alignment horizontal="center" vertical="center" shrinkToFit="1"/>
    </xf>
    <xf numFmtId="164" fontId="17" fillId="2" borderId="2" xfId="1" applyNumberFormat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wrapText="1"/>
    </xf>
    <xf numFmtId="1" fontId="9" fillId="0" borderId="17" xfId="1" applyNumberFormat="1" applyFont="1" applyBorder="1" applyAlignment="1">
      <alignment horizontal="center" vertical="center" shrinkToFit="1"/>
    </xf>
    <xf numFmtId="164" fontId="9" fillId="6" borderId="24" xfId="1" applyNumberFormat="1" applyFont="1" applyFill="1" applyBorder="1" applyAlignment="1">
      <alignment horizontal="center" vertical="center" shrinkToFit="1"/>
    </xf>
    <xf numFmtId="1" fontId="9" fillId="0" borderId="18" xfId="1" applyNumberFormat="1" applyFont="1" applyBorder="1" applyAlignment="1">
      <alignment horizontal="center" vertical="center" shrinkToFit="1"/>
    </xf>
    <xf numFmtId="0" fontId="20" fillId="8" borderId="2" xfId="1" applyFont="1" applyFill="1" applyBorder="1" applyAlignment="1">
      <alignment horizontal="center" vertical="center" wrapText="1"/>
    </xf>
    <xf numFmtId="1" fontId="9" fillId="9" borderId="2" xfId="1" applyNumberFormat="1" applyFont="1" applyFill="1" applyBorder="1" applyAlignment="1">
      <alignment horizontal="center" vertical="center" shrinkToFit="1"/>
    </xf>
    <xf numFmtId="1" fontId="9" fillId="9" borderId="17" xfId="1" applyNumberFormat="1" applyFont="1" applyFill="1" applyBorder="1" applyAlignment="1">
      <alignment horizontal="center" vertical="center" shrinkToFit="1"/>
    </xf>
    <xf numFmtId="164" fontId="9" fillId="9" borderId="17" xfId="1" applyNumberFormat="1" applyFont="1" applyFill="1" applyBorder="1" applyAlignment="1">
      <alignment horizontal="center" vertical="center" shrinkToFit="1"/>
    </xf>
    <xf numFmtId="1" fontId="9" fillId="9" borderId="18" xfId="1" applyNumberFormat="1" applyFont="1" applyFill="1" applyBorder="1" applyAlignment="1">
      <alignment horizontal="center" vertical="center" shrinkToFit="1"/>
    </xf>
    <xf numFmtId="164" fontId="9" fillId="9" borderId="18" xfId="1" applyNumberFormat="1" applyFont="1" applyFill="1" applyBorder="1" applyAlignment="1">
      <alignment horizontal="center" vertical="center" shrinkToFit="1"/>
    </xf>
    <xf numFmtId="1" fontId="9" fillId="0" borderId="23" xfId="1" applyNumberFormat="1" applyFont="1" applyBorder="1" applyAlignment="1">
      <alignment horizontal="center" vertical="center" shrinkToFit="1"/>
    </xf>
    <xf numFmtId="1" fontId="22" fillId="10" borderId="2" xfId="1" applyNumberFormat="1" applyFont="1" applyFill="1" applyBorder="1" applyAlignment="1">
      <alignment horizontal="center" vertical="center" shrinkToFit="1"/>
    </xf>
    <xf numFmtId="164" fontId="10" fillId="3" borderId="2" xfId="1" applyNumberFormat="1" applyFont="1" applyFill="1" applyBorder="1" applyAlignment="1">
      <alignment horizontal="center" vertical="center" shrinkToFit="1"/>
    </xf>
    <xf numFmtId="0" fontId="7" fillId="2" borderId="2" xfId="1" applyFont="1" applyFill="1" applyBorder="1" applyAlignment="1">
      <alignment horizontal="center" vertical="center" wrapText="1"/>
    </xf>
    <xf numFmtId="164" fontId="18" fillId="2" borderId="2" xfId="1" applyNumberFormat="1" applyFont="1" applyFill="1" applyBorder="1" applyAlignment="1">
      <alignment horizontal="center" vertical="center" shrinkToFit="1"/>
    </xf>
    <xf numFmtId="1" fontId="10" fillId="4" borderId="17" xfId="1" applyNumberFormat="1" applyFont="1" applyFill="1" applyBorder="1" applyAlignment="1">
      <alignment horizontal="center" vertical="center" shrinkToFit="1"/>
    </xf>
    <xf numFmtId="164" fontId="9" fillId="4" borderId="17" xfId="1" applyNumberFormat="1" applyFont="1" applyFill="1" applyBorder="1" applyAlignment="1">
      <alignment horizontal="center" vertical="center" shrinkToFit="1"/>
    </xf>
    <xf numFmtId="1" fontId="12" fillId="7" borderId="17" xfId="1" applyNumberFormat="1" applyFont="1" applyFill="1" applyBorder="1" applyAlignment="1">
      <alignment horizontal="center" vertical="center" shrinkToFit="1"/>
    </xf>
    <xf numFmtId="1" fontId="10" fillId="4" borderId="18" xfId="1" applyNumberFormat="1" applyFont="1" applyFill="1" applyBorder="1" applyAlignment="1">
      <alignment horizontal="center" vertical="center" shrinkToFit="1"/>
    </xf>
    <xf numFmtId="164" fontId="9" fillId="4" borderId="18" xfId="1" applyNumberFormat="1" applyFont="1" applyFill="1" applyBorder="1" applyAlignment="1">
      <alignment horizontal="center" vertical="center" shrinkToFit="1"/>
    </xf>
    <xf numFmtId="1" fontId="12" fillId="7" borderId="18" xfId="1" applyNumberFormat="1" applyFont="1" applyFill="1" applyBorder="1" applyAlignment="1">
      <alignment horizontal="center" vertical="center" shrinkToFit="1"/>
    </xf>
    <xf numFmtId="1" fontId="9" fillId="12" borderId="2" xfId="1" applyNumberFormat="1" applyFont="1" applyFill="1" applyBorder="1" applyAlignment="1">
      <alignment horizontal="center" vertical="center" shrinkToFit="1"/>
    </xf>
    <xf numFmtId="1" fontId="9" fillId="12" borderId="17" xfId="1" applyNumberFormat="1" applyFont="1" applyFill="1" applyBorder="1" applyAlignment="1">
      <alignment horizontal="center" vertical="center" shrinkToFit="1"/>
    </xf>
    <xf numFmtId="164" fontId="9" fillId="12" borderId="17" xfId="1" applyNumberFormat="1" applyFont="1" applyFill="1" applyBorder="1" applyAlignment="1">
      <alignment horizontal="center" vertical="center" shrinkToFit="1"/>
    </xf>
    <xf numFmtId="1" fontId="9" fillId="12" borderId="18" xfId="1" applyNumberFormat="1" applyFont="1" applyFill="1" applyBorder="1" applyAlignment="1">
      <alignment horizontal="center" vertical="center" shrinkToFit="1"/>
    </xf>
    <xf numFmtId="164" fontId="9" fillId="12" borderId="18" xfId="1" applyNumberFormat="1" applyFont="1" applyFill="1" applyBorder="1" applyAlignment="1">
      <alignment horizontal="center" vertical="center" shrinkToFit="1"/>
    </xf>
    <xf numFmtId="0" fontId="6" fillId="12" borderId="22" xfId="1" applyFont="1" applyFill="1" applyBorder="1" applyAlignment="1">
      <alignment horizontal="center" vertical="center" textRotation="90" wrapText="1"/>
    </xf>
    <xf numFmtId="0" fontId="0" fillId="0" borderId="25" xfId="0" applyBorder="1" applyAlignment="1">
      <alignment vertical="center"/>
    </xf>
    <xf numFmtId="1" fontId="10" fillId="4" borderId="23" xfId="1" applyNumberFormat="1" applyFont="1" applyFill="1" applyBorder="1" applyAlignment="1">
      <alignment horizontal="center" vertical="center" shrinkToFit="1"/>
    </xf>
    <xf numFmtId="164" fontId="9" fillId="4" borderId="23" xfId="1" applyNumberFormat="1" applyFont="1" applyFill="1" applyBorder="1" applyAlignment="1">
      <alignment horizontal="center" vertical="center" shrinkToFit="1"/>
    </xf>
    <xf numFmtId="1" fontId="12" fillId="7" borderId="23" xfId="1" applyNumberFormat="1" applyFont="1" applyFill="1" applyBorder="1" applyAlignment="1">
      <alignment horizontal="center" vertical="center" shrinkToFit="1"/>
    </xf>
    <xf numFmtId="0" fontId="14" fillId="3" borderId="2" xfId="1" applyFont="1" applyFill="1" applyBorder="1" applyAlignment="1">
      <alignment horizontal="center" vertical="center" wrapText="1"/>
    </xf>
    <xf numFmtId="165" fontId="14" fillId="2" borderId="2" xfId="1" applyNumberFormat="1" applyFont="1" applyFill="1" applyBorder="1" applyAlignment="1">
      <alignment horizontal="center" vertical="center" shrinkToFit="1"/>
    </xf>
    <xf numFmtId="164" fontId="23" fillId="2" borderId="2" xfId="1" applyNumberFormat="1" applyFont="1" applyFill="1" applyBorder="1" applyAlignment="1">
      <alignment horizontal="center" vertical="center" shrinkToFit="1"/>
    </xf>
    <xf numFmtId="165" fontId="17" fillId="2" borderId="17" xfId="1" applyNumberFormat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left" vertical="center" wrapText="1"/>
    </xf>
    <xf numFmtId="1" fontId="9" fillId="6" borderId="3" xfId="1" applyNumberFormat="1" applyFont="1" applyFill="1" applyBorder="1" applyAlignment="1">
      <alignment horizontal="center" vertical="center" shrinkToFit="1"/>
    </xf>
    <xf numFmtId="1" fontId="19" fillId="6" borderId="26" xfId="1" applyNumberFormat="1" applyFont="1" applyFill="1" applyBorder="1" applyAlignment="1">
      <alignment horizontal="center" vertical="center" shrinkToFit="1"/>
    </xf>
    <xf numFmtId="164" fontId="9" fillId="6" borderId="27" xfId="1" applyNumberFormat="1" applyFont="1" applyFill="1" applyBorder="1" applyAlignment="1">
      <alignment horizontal="center" vertical="center" shrinkToFit="1"/>
    </xf>
    <xf numFmtId="1" fontId="9" fillId="6" borderId="28" xfId="1" applyNumberFormat="1" applyFont="1" applyFill="1" applyBorder="1" applyAlignment="1">
      <alignment horizontal="center" vertical="center" shrinkToFit="1"/>
    </xf>
    <xf numFmtId="0" fontId="6" fillId="6" borderId="17" xfId="1" applyFont="1" applyFill="1" applyBorder="1" applyAlignment="1">
      <alignment vertical="center" wrapText="1"/>
    </xf>
    <xf numFmtId="1" fontId="10" fillId="7" borderId="18" xfId="1" applyNumberFormat="1" applyFont="1" applyFill="1" applyBorder="1" applyAlignment="1">
      <alignment horizontal="center" vertical="center" shrinkToFit="1"/>
    </xf>
    <xf numFmtId="164" fontId="9" fillId="7" borderId="17" xfId="1" applyNumberFormat="1" applyFont="1" applyFill="1" applyBorder="1" applyAlignment="1">
      <alignment horizontal="center" vertical="center" shrinkToFit="1"/>
    </xf>
    <xf numFmtId="1" fontId="11" fillId="6" borderId="29" xfId="1" applyNumberFormat="1" applyFont="1" applyFill="1" applyBorder="1" applyAlignment="1">
      <alignment horizontal="center" vertical="center" shrinkToFit="1"/>
    </xf>
    <xf numFmtId="164" fontId="9" fillId="6" borderId="9" xfId="1" applyNumberFormat="1" applyFont="1" applyFill="1" applyBorder="1" applyAlignment="1">
      <alignment horizontal="center" vertical="center" shrinkToFit="1"/>
    </xf>
    <xf numFmtId="1" fontId="12" fillId="6" borderId="28" xfId="1" applyNumberFormat="1" applyFont="1" applyFill="1" applyBorder="1" applyAlignment="1">
      <alignment horizontal="center" vertical="center" shrinkToFit="1"/>
    </xf>
    <xf numFmtId="0" fontId="6" fillId="6" borderId="18" xfId="1" applyFont="1" applyFill="1" applyBorder="1" applyAlignment="1">
      <alignment vertical="center" wrapText="1"/>
    </xf>
    <xf numFmtId="1" fontId="14" fillId="7" borderId="30" xfId="1" applyNumberFormat="1" applyFont="1" applyFill="1" applyBorder="1" applyAlignment="1">
      <alignment horizontal="center" vertical="center" shrinkToFit="1"/>
    </xf>
    <xf numFmtId="164" fontId="9" fillId="7" borderId="23" xfId="1" applyNumberFormat="1" applyFont="1" applyFill="1" applyBorder="1" applyAlignment="1">
      <alignment horizontal="center" vertical="center" shrinkToFit="1"/>
    </xf>
    <xf numFmtId="0" fontId="0" fillId="7" borderId="23" xfId="0" applyFill="1" applyBorder="1" applyAlignment="1">
      <alignment vertical="center"/>
    </xf>
    <xf numFmtId="0" fontId="13" fillId="6" borderId="29" xfId="1" applyFont="1" applyFill="1" applyBorder="1" applyAlignment="1">
      <alignment horizontal="center" vertical="center" wrapText="1"/>
    </xf>
    <xf numFmtId="164" fontId="9" fillId="6" borderId="30" xfId="1" applyNumberFormat="1" applyFont="1" applyFill="1" applyBorder="1" applyAlignment="1">
      <alignment horizontal="center" vertical="center" shrinkToFit="1"/>
    </xf>
    <xf numFmtId="1" fontId="12" fillId="6" borderId="30" xfId="1" applyNumberFormat="1" applyFont="1" applyFill="1" applyBorder="1" applyAlignment="1">
      <alignment horizontal="center" vertical="center" shrinkToFit="1"/>
    </xf>
    <xf numFmtId="0" fontId="6" fillId="0" borderId="31" xfId="1" applyFont="1" applyBorder="1" applyAlignment="1">
      <alignment horizontal="left" vertical="center" wrapText="1"/>
    </xf>
    <xf numFmtId="1" fontId="16" fillId="6" borderId="29" xfId="1" applyNumberFormat="1" applyFont="1" applyFill="1" applyBorder="1" applyAlignment="1">
      <alignment horizontal="center" vertical="center" shrinkToFit="1"/>
    </xf>
    <xf numFmtId="1" fontId="12" fillId="6" borderId="18" xfId="1" applyNumberFormat="1" applyFont="1" applyFill="1" applyBorder="1" applyAlignment="1">
      <alignment vertical="center" shrinkToFit="1"/>
    </xf>
    <xf numFmtId="1" fontId="10" fillId="6" borderId="32" xfId="1" applyNumberFormat="1" applyFont="1" applyFill="1" applyBorder="1" applyAlignment="1">
      <alignment horizontal="center" vertical="center" shrinkToFit="1"/>
    </xf>
    <xf numFmtId="1" fontId="12" fillId="6" borderId="23" xfId="1" applyNumberFormat="1" applyFont="1" applyFill="1" applyBorder="1" applyAlignment="1">
      <alignment vertical="center" shrinkToFit="1"/>
    </xf>
    <xf numFmtId="1" fontId="9" fillId="3" borderId="23" xfId="1" applyNumberFormat="1" applyFont="1" applyFill="1" applyBorder="1" applyAlignment="1">
      <alignment horizontal="center" vertical="center" shrinkToFit="1"/>
    </xf>
    <xf numFmtId="0" fontId="7" fillId="0" borderId="4" xfId="1" applyFont="1" applyBorder="1" applyAlignment="1">
      <alignment horizontal="left" vertical="center" wrapText="1"/>
    </xf>
    <xf numFmtId="1" fontId="12" fillId="6" borderId="12" xfId="1" applyNumberFormat="1" applyFont="1" applyFill="1" applyBorder="1" applyAlignment="1">
      <alignment horizontal="center" vertical="center" shrinkToFit="1"/>
    </xf>
    <xf numFmtId="0" fontId="6" fillId="0" borderId="33" xfId="1" applyFont="1" applyBorder="1" applyAlignment="1">
      <alignment horizontal="left" vertical="center" wrapText="1"/>
    </xf>
    <xf numFmtId="0" fontId="6" fillId="0" borderId="34" xfId="1" applyFont="1" applyBorder="1" applyAlignment="1">
      <alignment horizontal="left" vertical="center" wrapText="1"/>
    </xf>
    <xf numFmtId="0" fontId="6" fillId="0" borderId="35" xfId="1" applyFont="1" applyBorder="1" applyAlignment="1">
      <alignment horizontal="left" vertical="center" wrapText="1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64" fontId="24" fillId="0" borderId="0" xfId="0" applyNumberFormat="1" applyFont="1" applyAlignment="1">
      <alignment vertical="center"/>
    </xf>
    <xf numFmtId="0" fontId="1" fillId="6" borderId="2" xfId="2" applyFill="1" applyBorder="1" applyAlignment="1">
      <alignment horizontal="left" vertical="center" wrapText="1"/>
    </xf>
    <xf numFmtId="0" fontId="1" fillId="4" borderId="2" xfId="2" applyFill="1" applyBorder="1" applyAlignment="1">
      <alignment horizontal="left" vertical="center" wrapText="1"/>
    </xf>
    <xf numFmtId="0" fontId="1" fillId="7" borderId="2" xfId="2" applyFill="1" applyBorder="1" applyAlignment="1">
      <alignment horizontal="left" vertical="center" wrapText="1"/>
    </xf>
    <xf numFmtId="0" fontId="1" fillId="9" borderId="2" xfId="2" applyFill="1" applyBorder="1" applyAlignment="1">
      <alignment horizontal="left" vertical="center" wrapText="1"/>
    </xf>
    <xf numFmtId="0" fontId="1" fillId="12" borderId="2" xfId="2" applyFill="1" applyBorder="1" applyAlignment="1">
      <alignment horizontal="left" vertical="center" wrapText="1"/>
    </xf>
    <xf numFmtId="0" fontId="1" fillId="0" borderId="2" xfId="2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5" fillId="0" borderId="41" xfId="0" applyFont="1" applyBorder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164" fontId="7" fillId="0" borderId="0" xfId="1" applyNumberFormat="1" applyFont="1" applyAlignment="1">
      <alignment horizontal="center" vertical="center" wrapText="1"/>
    </xf>
    <xf numFmtId="0" fontId="6" fillId="0" borderId="11" xfId="1" applyFont="1" applyBorder="1" applyAlignment="1">
      <alignment horizontal="left" vertical="center" wrapText="1"/>
    </xf>
    <xf numFmtId="0" fontId="6" fillId="0" borderId="12" xfId="1" applyFont="1" applyBorder="1" applyAlignment="1">
      <alignment horizontal="left" vertical="center" wrapText="1"/>
    </xf>
    <xf numFmtId="0" fontId="6" fillId="0" borderId="14" xfId="1" applyFont="1" applyBorder="1" applyAlignment="1">
      <alignment horizontal="left" vertical="center" wrapText="1"/>
    </xf>
    <xf numFmtId="0" fontId="6" fillId="0" borderId="16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5" xfId="1" applyFont="1" applyBorder="1" applyAlignment="1">
      <alignment horizontal="left" vertical="center" wrapText="1"/>
    </xf>
    <xf numFmtId="1" fontId="12" fillId="6" borderId="17" xfId="1" applyNumberFormat="1" applyFont="1" applyFill="1" applyBorder="1" applyAlignment="1">
      <alignment horizontal="center" vertical="center" shrinkToFit="1"/>
    </xf>
    <xf numFmtId="1" fontId="12" fillId="6" borderId="18" xfId="1" applyNumberFormat="1" applyFont="1" applyFill="1" applyBorder="1" applyAlignment="1">
      <alignment horizontal="center" vertical="center" shrinkToFit="1"/>
    </xf>
    <xf numFmtId="1" fontId="12" fillId="6" borderId="23" xfId="1" applyNumberFormat="1" applyFont="1" applyFill="1" applyBorder="1" applyAlignment="1">
      <alignment horizontal="center" vertical="center" shrinkToFit="1"/>
    </xf>
    <xf numFmtId="0" fontId="6" fillId="0" borderId="17" xfId="1" applyFont="1" applyBorder="1" applyAlignment="1">
      <alignment horizontal="left" vertical="center" wrapText="1"/>
    </xf>
    <xf numFmtId="0" fontId="6" fillId="0" borderId="18" xfId="1" applyFont="1" applyBorder="1" applyAlignment="1">
      <alignment horizontal="left" vertical="center" wrapText="1"/>
    </xf>
    <xf numFmtId="0" fontId="6" fillId="0" borderId="23" xfId="1" applyFont="1" applyBorder="1" applyAlignment="1">
      <alignment horizontal="left" vertical="center" wrapText="1"/>
    </xf>
    <xf numFmtId="1" fontId="12" fillId="6" borderId="7" xfId="1" applyNumberFormat="1" applyFont="1" applyFill="1" applyBorder="1" applyAlignment="1">
      <alignment horizontal="center" vertical="center" shrinkToFit="1"/>
    </xf>
    <xf numFmtId="1" fontId="12" fillId="6" borderId="11" xfId="1" applyNumberFormat="1" applyFont="1" applyFill="1" applyBorder="1" applyAlignment="1">
      <alignment horizontal="center" vertical="center" shrinkToFit="1"/>
    </xf>
    <xf numFmtId="1" fontId="12" fillId="6" borderId="14" xfId="1" applyNumberFormat="1" applyFont="1" applyFill="1" applyBorder="1" applyAlignment="1">
      <alignment horizontal="center" vertical="center" shrinkToFit="1"/>
    </xf>
    <xf numFmtId="0" fontId="6" fillId="4" borderId="17" xfId="1" applyFont="1" applyFill="1" applyBorder="1" applyAlignment="1">
      <alignment horizontal="center" vertical="center" textRotation="90" wrapText="1"/>
    </xf>
    <xf numFmtId="0" fontId="6" fillId="4" borderId="18" xfId="1" applyFont="1" applyFill="1" applyBorder="1" applyAlignment="1">
      <alignment horizontal="center" vertical="center" textRotation="90" wrapText="1"/>
    </xf>
    <xf numFmtId="0" fontId="6" fillId="4" borderId="23" xfId="1" applyFont="1" applyFill="1" applyBorder="1" applyAlignment="1">
      <alignment horizontal="center" vertical="center" textRotation="90" wrapText="1"/>
    </xf>
    <xf numFmtId="0" fontId="6" fillId="0" borderId="3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1" fontId="12" fillId="6" borderId="17" xfId="1" applyNumberFormat="1" applyFont="1" applyFill="1" applyBorder="1" applyAlignment="1">
      <alignment horizontal="center" vertical="center" shrinkToFit="1"/>
    </xf>
    <xf numFmtId="1" fontId="12" fillId="6" borderId="18" xfId="1" applyNumberFormat="1" applyFont="1" applyFill="1" applyBorder="1" applyAlignment="1">
      <alignment horizontal="center" vertical="center" shrinkToFit="1"/>
    </xf>
    <xf numFmtId="1" fontId="12" fillId="6" borderId="23" xfId="1" applyNumberFormat="1" applyFont="1" applyFill="1" applyBorder="1" applyAlignment="1">
      <alignment horizontal="center" vertical="center" shrinkToFit="1"/>
    </xf>
    <xf numFmtId="0" fontId="15" fillId="9" borderId="17" xfId="1" applyFont="1" applyFill="1" applyBorder="1" applyAlignment="1">
      <alignment horizontal="center" vertical="center" textRotation="90" wrapText="1"/>
    </xf>
    <xf numFmtId="0" fontId="15" fillId="9" borderId="18" xfId="1" applyFont="1" applyFill="1" applyBorder="1" applyAlignment="1">
      <alignment horizontal="center" vertical="center" textRotation="90" wrapText="1"/>
    </xf>
    <xf numFmtId="0" fontId="15" fillId="9" borderId="23" xfId="1" applyFont="1" applyFill="1" applyBorder="1" applyAlignment="1">
      <alignment horizontal="center" vertical="center" textRotation="90" wrapText="1"/>
    </xf>
    <xf numFmtId="0" fontId="15" fillId="11" borderId="17" xfId="1" applyFont="1" applyFill="1" applyBorder="1" applyAlignment="1">
      <alignment horizontal="left" vertical="center" textRotation="90" wrapText="1"/>
    </xf>
    <xf numFmtId="0" fontId="15" fillId="11" borderId="18" xfId="1" applyFont="1" applyFill="1" applyBorder="1" applyAlignment="1">
      <alignment horizontal="left" vertical="center" textRotation="90" wrapText="1"/>
    </xf>
    <xf numFmtId="0" fontId="15" fillId="11" borderId="23" xfId="1" applyFont="1" applyFill="1" applyBorder="1" applyAlignment="1">
      <alignment horizontal="left" vertical="center" textRotation="90" wrapText="1"/>
    </xf>
    <xf numFmtId="0" fontId="7" fillId="0" borderId="3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left" vertical="center" wrapText="1"/>
    </xf>
    <xf numFmtId="0" fontId="6" fillId="0" borderId="12" xfId="1" applyFont="1" applyBorder="1" applyAlignment="1">
      <alignment horizontal="left" vertical="center" wrapText="1"/>
    </xf>
    <xf numFmtId="0" fontId="6" fillId="0" borderId="14" xfId="1" applyFont="1" applyBorder="1" applyAlignment="1">
      <alignment horizontal="left" vertical="center" wrapText="1"/>
    </xf>
    <xf numFmtId="0" fontId="6" fillId="0" borderId="16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 wrapText="1"/>
    </xf>
    <xf numFmtId="1" fontId="26" fillId="6" borderId="42" xfId="1" applyNumberFormat="1" applyFont="1" applyFill="1" applyBorder="1" applyAlignment="1">
      <alignment horizontal="center" vertical="center" shrinkToFit="1"/>
    </xf>
    <xf numFmtId="164" fontId="9" fillId="6" borderId="43" xfId="1" applyNumberFormat="1" applyFont="1" applyFill="1" applyBorder="1" applyAlignment="1">
      <alignment horizontal="center" vertical="center" shrinkToFit="1"/>
    </xf>
    <xf numFmtId="0" fontId="6" fillId="6" borderId="43" xfId="1" applyFont="1" applyFill="1" applyBorder="1" applyAlignment="1">
      <alignment horizontal="left" vertical="center" wrapText="1"/>
    </xf>
    <xf numFmtId="1" fontId="26" fillId="6" borderId="22" xfId="1" applyNumberFormat="1" applyFont="1" applyFill="1" applyBorder="1" applyAlignment="1">
      <alignment horizontal="center" vertical="center" shrinkToFit="1"/>
    </xf>
    <xf numFmtId="0" fontId="27" fillId="6" borderId="18" xfId="1" applyFont="1" applyFill="1" applyBorder="1" applyAlignment="1">
      <alignment horizontal="center" vertical="center" wrapText="1"/>
    </xf>
    <xf numFmtId="164" fontId="9" fillId="7" borderId="11" xfId="1" applyNumberFormat="1" applyFont="1" applyFill="1" applyBorder="1" applyAlignment="1">
      <alignment horizontal="center" vertical="center" shrinkToFit="1"/>
    </xf>
    <xf numFmtId="1" fontId="28" fillId="6" borderId="19" xfId="1" applyNumberFormat="1" applyFont="1" applyFill="1" applyBorder="1" applyAlignment="1">
      <alignment horizontal="center" vertical="center" shrinkToFit="1"/>
    </xf>
    <xf numFmtId="1" fontId="18" fillId="6" borderId="18" xfId="1" applyNumberFormat="1" applyFont="1" applyFill="1" applyBorder="1" applyAlignment="1">
      <alignment horizontal="center" vertical="center" shrinkToFit="1"/>
    </xf>
    <xf numFmtId="1" fontId="10" fillId="6" borderId="23" xfId="1" applyNumberFormat="1" applyFont="1" applyFill="1" applyBorder="1" applyAlignment="1">
      <alignment horizontal="center" vertical="center" shrinkToFit="1"/>
    </xf>
    <xf numFmtId="1" fontId="18" fillId="6" borderId="20" xfId="1" applyNumberFormat="1" applyFont="1" applyFill="1" applyBorder="1" applyAlignment="1">
      <alignment horizontal="center" vertical="center" shrinkToFit="1"/>
    </xf>
    <xf numFmtId="164" fontId="9" fillId="6" borderId="8" xfId="1" applyNumberFormat="1" applyFont="1" applyFill="1" applyBorder="1" applyAlignment="1">
      <alignment horizontal="center" vertical="center" shrinkToFit="1"/>
    </xf>
    <xf numFmtId="1" fontId="28" fillId="6" borderId="18" xfId="1" applyNumberFormat="1" applyFont="1" applyFill="1" applyBorder="1" applyAlignment="1">
      <alignment horizontal="center" vertical="center" shrinkToFit="1"/>
    </xf>
    <xf numFmtId="164" fontId="9" fillId="12" borderId="7" xfId="1" applyNumberFormat="1" applyFont="1" applyFill="1" applyBorder="1" applyAlignment="1">
      <alignment horizontal="center" vertical="center" shrinkToFit="1"/>
    </xf>
    <xf numFmtId="164" fontId="9" fillId="12" borderId="11" xfId="1" applyNumberFormat="1" applyFont="1" applyFill="1" applyBorder="1" applyAlignment="1">
      <alignment horizontal="center" vertical="center" shrinkToFit="1"/>
    </xf>
    <xf numFmtId="0" fontId="24" fillId="13" borderId="36" xfId="0" applyFont="1" applyFill="1" applyBorder="1" applyAlignment="1">
      <alignment vertical="center"/>
    </xf>
    <xf numFmtId="0" fontId="25" fillId="13" borderId="27" xfId="0" applyFont="1" applyFill="1" applyBorder="1" applyAlignment="1">
      <alignment vertical="center"/>
    </xf>
    <xf numFmtId="0" fontId="0" fillId="13" borderId="27" xfId="0" applyFill="1" applyBorder="1"/>
    <xf numFmtId="164" fontId="25" fillId="13" borderId="27" xfId="0" applyNumberFormat="1" applyFont="1" applyFill="1" applyBorder="1" applyAlignment="1">
      <alignment vertical="center"/>
    </xf>
    <xf numFmtId="0" fontId="29" fillId="0" borderId="38" xfId="0" applyFont="1" applyBorder="1" applyAlignment="1">
      <alignment vertical="center"/>
    </xf>
    <xf numFmtId="0" fontId="25" fillId="0" borderId="0" xfId="0" applyFont="1" applyAlignment="1">
      <alignment vertical="center"/>
    </xf>
    <xf numFmtId="164" fontId="25" fillId="0" borderId="0" xfId="0" applyNumberFormat="1" applyFont="1" applyAlignment="1">
      <alignment vertical="center"/>
    </xf>
    <xf numFmtId="0" fontId="30" fillId="0" borderId="38" xfId="0" applyFont="1" applyBorder="1" applyAlignment="1">
      <alignment vertical="center"/>
    </xf>
    <xf numFmtId="0" fontId="31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25" fillId="0" borderId="40" xfId="0" applyFont="1" applyBorder="1" applyAlignment="1">
      <alignment vertical="center"/>
    </xf>
    <xf numFmtId="0" fontId="0" fillId="0" borderId="40" xfId="0" applyBorder="1"/>
    <xf numFmtId="164" fontId="25" fillId="0" borderId="40" xfId="0" applyNumberFormat="1" applyFont="1" applyBorder="1" applyAlignment="1">
      <alignment vertical="center"/>
    </xf>
    <xf numFmtId="0" fontId="32" fillId="0" borderId="36" xfId="0" applyFont="1" applyBorder="1" applyAlignment="1">
      <alignment vertical="center"/>
    </xf>
    <xf numFmtId="0" fontId="32" fillId="0" borderId="37" xfId="0" applyFont="1" applyBorder="1" applyAlignment="1">
      <alignment vertical="center"/>
    </xf>
    <xf numFmtId="0" fontId="32" fillId="0" borderId="38" xfId="0" applyFont="1" applyBorder="1"/>
    <xf numFmtId="0" fontId="32" fillId="0" borderId="39" xfId="0" applyFont="1" applyBorder="1"/>
    <xf numFmtId="164" fontId="25" fillId="13" borderId="27" xfId="0" applyNumberFormat="1" applyFont="1" applyFill="1" applyBorder="1" applyAlignment="1">
      <alignment horizontal="center" vertical="center"/>
    </xf>
    <xf numFmtId="0" fontId="25" fillId="13" borderId="37" xfId="0" applyFont="1" applyFill="1" applyBorder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1" fontId="25" fillId="0" borderId="40" xfId="0" applyNumberFormat="1" applyFont="1" applyBorder="1" applyAlignment="1">
      <alignment horizontal="center" vertical="center"/>
    </xf>
    <xf numFmtId="164" fontId="32" fillId="0" borderId="27" xfId="0" applyNumberFormat="1" applyFont="1" applyBorder="1" applyAlignment="1">
      <alignment horizontal="center" vertical="center"/>
    </xf>
    <xf numFmtId="164" fontId="32" fillId="0" borderId="0" xfId="0" applyNumberFormat="1" applyFont="1" applyAlignment="1">
      <alignment horizontal="center" vertical="center"/>
    </xf>
    <xf numFmtId="164" fontId="32" fillId="0" borderId="40" xfId="0" applyNumberFormat="1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 wrapText="1"/>
    </xf>
    <xf numFmtId="0" fontId="7" fillId="0" borderId="45" xfId="1" applyFont="1" applyBorder="1" applyAlignment="1">
      <alignment horizontal="center" vertical="center" wrapText="1"/>
    </xf>
    <xf numFmtId="0" fontId="7" fillId="0" borderId="39" xfId="1" applyFont="1" applyBorder="1" applyAlignment="1">
      <alignment horizontal="center" vertical="center" wrapText="1"/>
    </xf>
    <xf numFmtId="0" fontId="7" fillId="0" borderId="40" xfId="1" applyFont="1" applyBorder="1" applyAlignment="1">
      <alignment horizontal="center" vertical="center" wrapText="1"/>
    </xf>
    <xf numFmtId="164" fontId="7" fillId="0" borderId="45" xfId="1" applyNumberFormat="1" applyFont="1" applyBorder="1" applyAlignment="1">
      <alignment horizontal="center" vertical="center" wrapText="1"/>
    </xf>
    <xf numFmtId="0" fontId="7" fillId="0" borderId="46" xfId="1" applyFont="1" applyBorder="1" applyAlignment="1">
      <alignment horizontal="center" vertical="center" wrapText="1"/>
    </xf>
    <xf numFmtId="0" fontId="6" fillId="0" borderId="38" xfId="1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1" fontId="9" fillId="0" borderId="47" xfId="1" applyNumberFormat="1" applyFont="1" applyBorder="1" applyAlignment="1">
      <alignment horizontal="center" vertical="center" shrinkToFit="1"/>
    </xf>
    <xf numFmtId="1" fontId="9" fillId="0" borderId="1" xfId="1" applyNumberFormat="1" applyFont="1" applyBorder="1" applyAlignment="1">
      <alignment horizontal="center" vertical="center" shrinkToFit="1"/>
    </xf>
    <xf numFmtId="1" fontId="9" fillId="12" borderId="30" xfId="1" applyNumberFormat="1" applyFont="1" applyFill="1" applyBorder="1" applyAlignment="1">
      <alignment horizontal="center" vertical="center" shrinkToFit="1"/>
    </xf>
    <xf numFmtId="164" fontId="9" fillId="12" borderId="30" xfId="1" applyNumberFormat="1" applyFont="1" applyFill="1" applyBorder="1" applyAlignment="1">
      <alignment horizontal="center" vertical="center" shrinkToFit="1"/>
    </xf>
    <xf numFmtId="164" fontId="9" fillId="12" borderId="48" xfId="1" applyNumberFormat="1" applyFont="1" applyFill="1" applyBorder="1" applyAlignment="1">
      <alignment horizontal="center" vertical="center" shrinkToFit="1"/>
    </xf>
    <xf numFmtId="0" fontId="15" fillId="9" borderId="30" xfId="1" applyFont="1" applyFill="1" applyBorder="1" applyAlignment="1">
      <alignment horizontal="center" vertical="center" textRotation="90" wrapText="1"/>
    </xf>
    <xf numFmtId="1" fontId="9" fillId="4" borderId="17" xfId="1" applyNumberFormat="1" applyFont="1" applyFill="1" applyBorder="1" applyAlignment="1">
      <alignment horizontal="center" vertical="center" shrinkToFit="1"/>
    </xf>
    <xf numFmtId="1" fontId="33" fillId="4" borderId="11" xfId="1" applyNumberFormat="1" applyFont="1" applyFill="1" applyBorder="1" applyAlignment="1">
      <alignment horizontal="center" vertical="center" shrinkToFit="1"/>
    </xf>
    <xf numFmtId="164" fontId="9" fillId="4" borderId="29" xfId="1" applyNumberFormat="1" applyFont="1" applyFill="1" applyBorder="1" applyAlignment="1">
      <alignment horizontal="center" vertical="center" shrinkToFit="1"/>
    </xf>
    <xf numFmtId="1" fontId="9" fillId="4" borderId="12" xfId="1" applyNumberFormat="1" applyFont="1" applyFill="1" applyBorder="1" applyAlignment="1">
      <alignment horizontal="center" vertical="center" shrinkToFit="1"/>
    </xf>
    <xf numFmtId="1" fontId="9" fillId="4" borderId="18" xfId="1" applyNumberFormat="1" applyFont="1" applyFill="1" applyBorder="1" applyAlignment="1">
      <alignment horizontal="center" vertical="center" shrinkToFit="1"/>
    </xf>
    <xf numFmtId="1" fontId="10" fillId="4" borderId="30" xfId="1" applyNumberFormat="1" applyFont="1" applyFill="1" applyBorder="1" applyAlignment="1">
      <alignment horizontal="center" vertical="center" shrinkToFit="1"/>
    </xf>
    <xf numFmtId="1" fontId="9" fillId="4" borderId="30" xfId="1" applyNumberFormat="1" applyFont="1" applyFill="1" applyBorder="1" applyAlignment="1">
      <alignment horizontal="center" vertical="center" shrinkToFit="1"/>
    </xf>
    <xf numFmtId="1" fontId="9" fillId="4" borderId="23" xfId="1" applyNumberFormat="1" applyFont="1" applyFill="1" applyBorder="1" applyAlignment="1">
      <alignment horizontal="center" vertical="center" shrinkToFit="1"/>
    </xf>
    <xf numFmtId="0" fontId="6" fillId="12" borderId="17" xfId="1" applyFont="1" applyFill="1" applyBorder="1" applyAlignment="1">
      <alignment horizontal="center" vertical="center" textRotation="90" wrapText="1"/>
    </xf>
    <xf numFmtId="1" fontId="10" fillId="6" borderId="11" xfId="1" applyNumberFormat="1" applyFont="1" applyFill="1" applyBorder="1" applyAlignment="1">
      <alignment horizontal="center" vertical="center" shrinkToFit="1"/>
    </xf>
    <xf numFmtId="164" fontId="9" fillId="6" borderId="0" xfId="1" applyNumberFormat="1" applyFont="1" applyFill="1" applyAlignment="1">
      <alignment horizontal="center" vertical="center" shrinkToFit="1"/>
    </xf>
    <xf numFmtId="1" fontId="18" fillId="6" borderId="14" xfId="1" applyNumberFormat="1" applyFont="1" applyFill="1" applyBorder="1" applyAlignment="1">
      <alignment horizontal="center" vertical="center" shrinkToFit="1"/>
    </xf>
    <xf numFmtId="164" fontId="9" fillId="6" borderId="1" xfId="1" applyNumberFormat="1" applyFont="1" applyFill="1" applyBorder="1" applyAlignment="1">
      <alignment horizontal="center" vertical="center" shrinkToFit="1"/>
    </xf>
    <xf numFmtId="1" fontId="12" fillId="6" borderId="16" xfId="1" applyNumberFormat="1" applyFont="1" applyFill="1" applyBorder="1" applyAlignment="1">
      <alignment horizontal="center" vertical="center" shrinkToFit="1"/>
    </xf>
    <xf numFmtId="0" fontId="27" fillId="6" borderId="30" xfId="1" applyFont="1" applyFill="1" applyBorder="1" applyAlignment="1">
      <alignment horizontal="center" vertical="center" wrapText="1"/>
    </xf>
    <xf numFmtId="0" fontId="0" fillId="0" borderId="27" xfId="0" applyBorder="1"/>
    <xf numFmtId="164" fontId="32" fillId="14" borderId="31" xfId="0" applyNumberFormat="1" applyFont="1" applyFill="1" applyBorder="1" applyAlignment="1">
      <alignment vertical="center"/>
    </xf>
    <xf numFmtId="164" fontId="32" fillId="14" borderId="41" xfId="0" applyNumberFormat="1" applyFont="1" applyFill="1" applyBorder="1" applyAlignment="1">
      <alignment vertical="center"/>
    </xf>
  </cellXfs>
  <cellStyles count="3">
    <cellStyle name="Normal" xfId="0" builtinId="0"/>
    <cellStyle name="Normal 2" xfId="1" xr:uid="{1DC43E50-13E9-4E69-ACAB-8A4B2BE0F68D}"/>
    <cellStyle name="Normal 3" xfId="2" xr:uid="{F9F26081-F018-44A7-9ABD-02DB551B79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AE2C5-13CD-4E3F-8398-0DBE06D5E455}">
  <dimension ref="A1:AF56"/>
  <sheetViews>
    <sheetView showGridLines="0" tabSelected="1" workbookViewId="0">
      <selection activeCell="AG10" sqref="AG10"/>
    </sheetView>
  </sheetViews>
  <sheetFormatPr defaultRowHeight="15" x14ac:dyDescent="0.25"/>
  <sheetData>
    <row r="1" spans="1:32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5.7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.75" x14ac:dyDescent="0.25">
      <c r="A3" s="3" t="s">
        <v>41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x14ac:dyDescent="0.25">
      <c r="A4" s="5"/>
      <c r="B4" s="161" t="s">
        <v>2</v>
      </c>
      <c r="C4" s="173"/>
      <c r="D4" s="161" t="s">
        <v>3</v>
      </c>
      <c r="E4" s="162"/>
      <c r="F4" s="162"/>
      <c r="G4" s="173"/>
      <c r="H4" s="161" t="s">
        <v>4</v>
      </c>
      <c r="I4" s="162"/>
      <c r="J4" s="162"/>
      <c r="K4" s="162"/>
      <c r="L4" s="173"/>
      <c r="M4" s="161" t="s">
        <v>5</v>
      </c>
      <c r="N4" s="162"/>
      <c r="O4" s="162"/>
      <c r="P4" s="162"/>
      <c r="Q4" s="173"/>
      <c r="R4" s="161" t="s">
        <v>6</v>
      </c>
      <c r="S4" s="162"/>
      <c r="T4" s="162"/>
      <c r="U4" s="162"/>
      <c r="V4" s="173"/>
      <c r="W4" s="161" t="s">
        <v>7</v>
      </c>
      <c r="X4" s="162"/>
      <c r="Y4" s="162"/>
      <c r="Z4" s="162"/>
      <c r="AA4" s="173"/>
      <c r="AB4" s="161" t="s">
        <v>8</v>
      </c>
      <c r="AC4" s="162"/>
      <c r="AD4" s="162"/>
      <c r="AE4" s="162"/>
      <c r="AF4" s="163"/>
    </row>
    <row r="5" spans="1:32" x14ac:dyDescent="0.25">
      <c r="A5" s="5"/>
      <c r="B5" s="6"/>
      <c r="C5" s="7"/>
      <c r="D5" s="6"/>
      <c r="E5" s="8"/>
      <c r="F5" s="8"/>
      <c r="G5" s="7"/>
      <c r="H5" s="9" t="s">
        <v>9</v>
      </c>
      <c r="I5" s="10" t="s">
        <v>10</v>
      </c>
      <c r="J5" s="11" t="s">
        <v>11</v>
      </c>
      <c r="K5" s="11" t="s">
        <v>11</v>
      </c>
      <c r="L5" s="12" t="s">
        <v>12</v>
      </c>
      <c r="M5" s="9" t="s">
        <v>9</v>
      </c>
      <c r="N5" s="10" t="s">
        <v>10</v>
      </c>
      <c r="O5" s="11" t="s">
        <v>11</v>
      </c>
      <c r="P5" s="11" t="s">
        <v>11</v>
      </c>
      <c r="Q5" s="12" t="s">
        <v>12</v>
      </c>
      <c r="R5" s="214" t="s">
        <v>9</v>
      </c>
      <c r="S5" s="215" t="s">
        <v>10</v>
      </c>
      <c r="T5" s="11" t="s">
        <v>11</v>
      </c>
      <c r="U5" s="11" t="s">
        <v>11</v>
      </c>
      <c r="V5" s="12" t="s">
        <v>12</v>
      </c>
      <c r="W5" s="9" t="s">
        <v>9</v>
      </c>
      <c r="X5" s="10" t="s">
        <v>10</v>
      </c>
      <c r="Y5" s="11" t="s">
        <v>11</v>
      </c>
      <c r="Z5" s="11" t="s">
        <v>11</v>
      </c>
      <c r="AA5" s="12" t="s">
        <v>12</v>
      </c>
      <c r="AB5" s="9" t="s">
        <v>9</v>
      </c>
      <c r="AC5" s="10" t="s">
        <v>10</v>
      </c>
      <c r="AD5" s="11" t="s">
        <v>11</v>
      </c>
      <c r="AE5" s="11" t="s">
        <v>11</v>
      </c>
      <c r="AF5" s="13" t="s">
        <v>12</v>
      </c>
    </row>
    <row r="6" spans="1:32" x14ac:dyDescent="0.25">
      <c r="A6" s="5"/>
      <c r="B6" s="6"/>
      <c r="C6" s="7"/>
      <c r="D6" s="6"/>
      <c r="E6" s="8"/>
      <c r="F6" s="8"/>
      <c r="G6" s="7"/>
      <c r="H6" s="9"/>
      <c r="I6" s="10"/>
      <c r="J6" s="11" t="s">
        <v>42</v>
      </c>
      <c r="K6" s="11" t="s">
        <v>43</v>
      </c>
      <c r="L6" s="12"/>
      <c r="M6" s="9"/>
      <c r="N6" s="10"/>
      <c r="O6" s="11" t="s">
        <v>42</v>
      </c>
      <c r="P6" s="11" t="s">
        <v>43</v>
      </c>
      <c r="Q6" s="13"/>
      <c r="R6" s="216"/>
      <c r="S6" s="217"/>
      <c r="T6" s="218" t="s">
        <v>42</v>
      </c>
      <c r="U6" s="218" t="s">
        <v>43</v>
      </c>
      <c r="V6" s="219"/>
      <c r="W6" s="9"/>
      <c r="X6" s="10"/>
      <c r="Y6" s="11" t="s">
        <v>42</v>
      </c>
      <c r="Z6" s="11" t="s">
        <v>43</v>
      </c>
      <c r="AA6" s="12"/>
      <c r="AB6" s="9"/>
      <c r="AC6" s="10"/>
      <c r="AD6" s="11" t="s">
        <v>42</v>
      </c>
      <c r="AE6" s="11" t="s">
        <v>43</v>
      </c>
      <c r="AF6" s="13"/>
    </row>
    <row r="7" spans="1:32" x14ac:dyDescent="0.25">
      <c r="A7" s="14" t="s">
        <v>13</v>
      </c>
      <c r="B7" s="164"/>
      <c r="C7" s="165"/>
      <c r="D7" s="164"/>
      <c r="E7" s="170"/>
      <c r="F7" s="170"/>
      <c r="G7" s="165"/>
      <c r="H7" s="164"/>
      <c r="I7" s="170"/>
      <c r="J7" s="170"/>
      <c r="K7" s="170"/>
      <c r="L7" s="165"/>
      <c r="M7" s="164"/>
      <c r="N7" s="170"/>
      <c r="O7" s="170"/>
      <c r="P7" s="170"/>
      <c r="Q7" s="170"/>
      <c r="R7" s="220"/>
      <c r="S7" s="171"/>
      <c r="T7" s="171"/>
      <c r="U7" s="171"/>
      <c r="V7" s="167"/>
      <c r="W7" s="45" t="s">
        <v>14</v>
      </c>
      <c r="X7" s="51"/>
      <c r="Y7" s="49"/>
      <c r="Z7" s="49"/>
      <c r="AA7" s="50"/>
      <c r="AB7" s="164"/>
      <c r="AC7" s="170"/>
      <c r="AD7" s="170"/>
      <c r="AE7" s="170"/>
      <c r="AF7" s="165"/>
    </row>
    <row r="8" spans="1:32" x14ac:dyDescent="0.25">
      <c r="A8" s="18" t="s">
        <v>15</v>
      </c>
      <c r="B8" s="166"/>
      <c r="C8" s="167"/>
      <c r="D8" s="166"/>
      <c r="E8" s="171"/>
      <c r="F8" s="171"/>
      <c r="G8" s="167"/>
      <c r="H8" s="166"/>
      <c r="I8" s="171"/>
      <c r="J8" s="171"/>
      <c r="K8" s="171"/>
      <c r="L8" s="167"/>
      <c r="M8" s="221"/>
      <c r="N8" s="19"/>
      <c r="O8" s="19"/>
      <c r="P8" s="19"/>
      <c r="Q8" s="19"/>
      <c r="R8" s="220"/>
      <c r="S8" s="171"/>
      <c r="T8" s="171"/>
      <c r="U8" s="171"/>
      <c r="V8" s="167"/>
      <c r="W8" s="20">
        <v>2</v>
      </c>
      <c r="X8" s="21"/>
      <c r="Y8" s="22"/>
      <c r="Z8" s="22"/>
      <c r="AA8" s="22"/>
      <c r="AB8" s="166"/>
      <c r="AC8" s="171"/>
      <c r="AD8" s="171"/>
      <c r="AE8" s="171"/>
      <c r="AF8" s="167"/>
    </row>
    <row r="9" spans="1:32" x14ac:dyDescent="0.25">
      <c r="A9" s="18" t="s">
        <v>16</v>
      </c>
      <c r="B9" s="166"/>
      <c r="C9" s="167"/>
      <c r="D9" s="166"/>
      <c r="E9" s="171"/>
      <c r="F9" s="171"/>
      <c r="G9" s="167"/>
      <c r="H9" s="166"/>
      <c r="I9" s="171"/>
      <c r="J9" s="171"/>
      <c r="K9" s="171"/>
      <c r="L9" s="167"/>
      <c r="M9" s="23" t="s">
        <v>14</v>
      </c>
      <c r="N9" s="174" t="s">
        <v>44</v>
      </c>
      <c r="O9" s="175">
        <v>3</v>
      </c>
      <c r="P9" s="175"/>
      <c r="Q9" s="176"/>
      <c r="R9" s="220"/>
      <c r="S9" s="171"/>
      <c r="T9" s="171"/>
      <c r="U9" s="171"/>
      <c r="V9" s="167"/>
      <c r="W9" s="24">
        <v>3</v>
      </c>
      <c r="X9" s="177" t="s">
        <v>44</v>
      </c>
      <c r="Y9" s="25">
        <v>3</v>
      </c>
      <c r="Z9" s="25"/>
      <c r="AA9" s="138"/>
      <c r="AB9" s="19"/>
      <c r="AC9" s="19"/>
      <c r="AD9" s="19"/>
      <c r="AE9" s="19"/>
      <c r="AF9" s="222"/>
    </row>
    <row r="10" spans="1:32" x14ac:dyDescent="0.25">
      <c r="A10" s="18" t="s">
        <v>17</v>
      </c>
      <c r="B10" s="166"/>
      <c r="C10" s="171"/>
      <c r="D10" s="223"/>
      <c r="E10" s="224"/>
      <c r="F10" s="224"/>
      <c r="G10" s="136"/>
      <c r="H10" s="171"/>
      <c r="I10" s="171"/>
      <c r="J10" s="171"/>
      <c r="K10" s="171"/>
      <c r="L10" s="167"/>
      <c r="M10" s="24">
        <v>2</v>
      </c>
      <c r="N10" s="178" t="s">
        <v>45</v>
      </c>
      <c r="O10" s="27">
        <v>3</v>
      </c>
      <c r="P10" s="27"/>
      <c r="Q10" s="28"/>
      <c r="R10" s="197"/>
      <c r="S10" s="128"/>
      <c r="T10" s="129"/>
      <c r="U10" s="129"/>
      <c r="V10" s="19"/>
      <c r="W10" s="24">
        <v>4</v>
      </c>
      <c r="X10" s="178" t="s">
        <v>45</v>
      </c>
      <c r="Y10" s="27">
        <v>3</v>
      </c>
      <c r="Z10" s="27"/>
      <c r="AA10" s="138"/>
      <c r="AB10" s="29">
        <v>1</v>
      </c>
      <c r="AC10" s="30" t="s">
        <v>46</v>
      </c>
      <c r="AD10" s="31"/>
      <c r="AE10" s="31">
        <v>2</v>
      </c>
      <c r="AF10" s="32"/>
    </row>
    <row r="11" spans="1:32" x14ac:dyDescent="0.25">
      <c r="A11" s="18" t="s">
        <v>18</v>
      </c>
      <c r="B11" s="166"/>
      <c r="C11" s="167"/>
      <c r="D11" s="26">
        <v>1</v>
      </c>
      <c r="E11" s="26"/>
      <c r="F11" s="26"/>
      <c r="G11" s="5"/>
      <c r="H11" s="168"/>
      <c r="I11" s="172"/>
      <c r="J11" s="172"/>
      <c r="K11" s="172"/>
      <c r="L11" s="169"/>
      <c r="M11" s="24">
        <v>3</v>
      </c>
      <c r="N11" s="41" t="s">
        <v>46</v>
      </c>
      <c r="O11" s="27"/>
      <c r="P11" s="27">
        <v>3</v>
      </c>
      <c r="Q11" s="138">
        <v>6</v>
      </c>
      <c r="R11" s="33" t="s">
        <v>14</v>
      </c>
      <c r="S11" s="180" t="s">
        <v>47</v>
      </c>
      <c r="T11" s="34"/>
      <c r="U11" s="34">
        <v>3</v>
      </c>
      <c r="V11" s="35">
        <v>10</v>
      </c>
      <c r="W11" s="24">
        <v>5</v>
      </c>
      <c r="X11" s="181" t="s">
        <v>48</v>
      </c>
      <c r="Y11" s="27">
        <v>2</v>
      </c>
      <c r="Z11" s="27">
        <v>1</v>
      </c>
      <c r="AA11" s="138"/>
      <c r="AB11" s="29">
        <v>2</v>
      </c>
      <c r="AC11" s="36" t="s">
        <v>45</v>
      </c>
      <c r="AD11" s="37">
        <v>4</v>
      </c>
      <c r="AE11" s="179"/>
      <c r="AF11" s="38"/>
    </row>
    <row r="12" spans="1:32" x14ac:dyDescent="0.25">
      <c r="A12" s="18" t="s">
        <v>19</v>
      </c>
      <c r="B12" s="166"/>
      <c r="C12" s="167"/>
      <c r="D12" s="26">
        <v>2</v>
      </c>
      <c r="E12" s="26"/>
      <c r="F12" s="26"/>
      <c r="G12" s="5"/>
      <c r="H12" s="19"/>
      <c r="I12" s="39"/>
      <c r="J12" s="40"/>
      <c r="K12" s="40"/>
      <c r="L12" s="5"/>
      <c r="M12" s="24">
        <v>4</v>
      </c>
      <c r="N12" s="41" t="s">
        <v>46</v>
      </c>
      <c r="O12" s="42"/>
      <c r="P12" s="42">
        <v>3</v>
      </c>
      <c r="Q12" s="138"/>
      <c r="R12" s="24">
        <v>2</v>
      </c>
      <c r="S12" s="182" t="s">
        <v>46</v>
      </c>
      <c r="T12" s="42"/>
      <c r="U12" s="42">
        <v>3</v>
      </c>
      <c r="V12" s="139"/>
      <c r="W12" s="24">
        <v>6</v>
      </c>
      <c r="X12" s="41" t="s">
        <v>46</v>
      </c>
      <c r="Y12" s="42"/>
      <c r="Z12" s="42">
        <v>3</v>
      </c>
      <c r="AA12" s="139"/>
      <c r="AB12" s="29">
        <v>3</v>
      </c>
      <c r="AC12" s="36" t="s">
        <v>49</v>
      </c>
      <c r="AD12" s="37">
        <v>6</v>
      </c>
      <c r="AE12" s="179"/>
      <c r="AF12" s="43"/>
    </row>
    <row r="13" spans="1:32" x14ac:dyDescent="0.25">
      <c r="A13" s="44" t="s">
        <v>20</v>
      </c>
      <c r="B13" s="168"/>
      <c r="C13" s="169"/>
      <c r="D13" s="45">
        <v>3</v>
      </c>
      <c r="E13" s="45"/>
      <c r="F13" s="45"/>
      <c r="G13" s="46"/>
      <c r="H13" s="45">
        <v>1</v>
      </c>
      <c r="I13" s="47"/>
      <c r="J13" s="45"/>
      <c r="K13" s="45"/>
      <c r="L13" s="46"/>
      <c r="M13" s="45">
        <v>5</v>
      </c>
      <c r="N13" s="47"/>
      <c r="O13" s="48"/>
      <c r="P13" s="48"/>
      <c r="Q13" s="17"/>
      <c r="R13" s="45">
        <v>3</v>
      </c>
      <c r="S13" s="47"/>
      <c r="T13" s="48"/>
      <c r="U13" s="48"/>
      <c r="V13" s="17"/>
      <c r="W13" s="45">
        <v>7</v>
      </c>
      <c r="X13" s="47"/>
      <c r="Y13" s="48"/>
      <c r="Z13" s="48"/>
      <c r="AA13" s="17"/>
      <c r="AB13" s="45">
        <v>4</v>
      </c>
      <c r="AC13" s="47"/>
      <c r="AD13" s="48"/>
      <c r="AE13" s="48"/>
      <c r="AF13" s="17"/>
    </row>
    <row r="14" spans="1:32" x14ac:dyDescent="0.25">
      <c r="A14" s="14" t="s">
        <v>13</v>
      </c>
      <c r="B14" s="49">
        <v>1</v>
      </c>
      <c r="C14" s="50"/>
      <c r="D14" s="49">
        <v>4</v>
      </c>
      <c r="E14" s="49"/>
      <c r="F14" s="49"/>
      <c r="G14" s="50"/>
      <c r="H14" s="45">
        <v>2</v>
      </c>
      <c r="I14" s="51"/>
      <c r="J14" s="49"/>
      <c r="K14" s="49"/>
      <c r="L14" s="50"/>
      <c r="M14" s="49">
        <v>6</v>
      </c>
      <c r="N14" s="52"/>
      <c r="O14" s="52"/>
      <c r="P14" s="52"/>
      <c r="Q14" s="53"/>
      <c r="R14" s="49">
        <v>4</v>
      </c>
      <c r="S14" s="51"/>
      <c r="T14" s="52"/>
      <c r="U14" s="52"/>
      <c r="V14" s="53"/>
      <c r="W14" s="49">
        <v>8</v>
      </c>
      <c r="X14" s="51"/>
      <c r="Y14" s="52"/>
      <c r="Z14" s="52"/>
      <c r="AA14" s="53"/>
      <c r="AB14" s="49">
        <v>5</v>
      </c>
      <c r="AC14" s="51"/>
      <c r="AD14" s="52"/>
      <c r="AE14" s="52"/>
      <c r="AF14" s="53"/>
    </row>
    <row r="15" spans="1:32" x14ac:dyDescent="0.25">
      <c r="A15" s="18" t="s">
        <v>15</v>
      </c>
      <c r="B15" s="26">
        <v>2</v>
      </c>
      <c r="C15" s="140"/>
      <c r="D15" s="26">
        <v>5</v>
      </c>
      <c r="E15" s="54"/>
      <c r="F15" s="54"/>
      <c r="G15" s="140"/>
      <c r="H15" s="49">
        <v>3</v>
      </c>
      <c r="I15" s="183" t="s">
        <v>48</v>
      </c>
      <c r="J15" s="55">
        <v>3</v>
      </c>
      <c r="K15" s="184"/>
      <c r="L15" s="152">
        <v>2</v>
      </c>
      <c r="M15" s="24">
        <v>7</v>
      </c>
      <c r="N15" s="181" t="s">
        <v>48</v>
      </c>
      <c r="O15" s="55">
        <v>3</v>
      </c>
      <c r="P15" s="184"/>
      <c r="Q15" s="137">
        <v>7</v>
      </c>
      <c r="R15" s="24">
        <v>5</v>
      </c>
      <c r="S15" s="181" t="s">
        <v>48</v>
      </c>
      <c r="T15" s="55">
        <v>3</v>
      </c>
      <c r="U15" s="184"/>
      <c r="V15" s="137">
        <v>11</v>
      </c>
      <c r="W15" s="24">
        <v>9</v>
      </c>
      <c r="X15" s="181" t="s">
        <v>48</v>
      </c>
      <c r="Y15" s="55">
        <v>3</v>
      </c>
      <c r="Z15" s="184"/>
      <c r="AA15" s="137">
        <v>14</v>
      </c>
      <c r="AB15" s="58">
        <v>6</v>
      </c>
      <c r="AC15" s="59"/>
      <c r="AD15" s="60"/>
      <c r="AE15" s="60"/>
      <c r="AF15" s="155" t="s">
        <v>22</v>
      </c>
    </row>
    <row r="16" spans="1:32" ht="12.75" customHeight="1" x14ac:dyDescent="0.25">
      <c r="A16" s="18" t="s">
        <v>16</v>
      </c>
      <c r="B16" s="26">
        <v>3</v>
      </c>
      <c r="C16" s="141"/>
      <c r="D16" s="26">
        <v>6</v>
      </c>
      <c r="E16" s="56"/>
      <c r="F16" s="56"/>
      <c r="G16" s="141"/>
      <c r="H16" s="24">
        <v>4</v>
      </c>
      <c r="I16" s="177" t="s">
        <v>44</v>
      </c>
      <c r="J16" s="25">
        <v>2.5</v>
      </c>
      <c r="K16" s="25"/>
      <c r="L16" s="153"/>
      <c r="M16" s="24">
        <v>8</v>
      </c>
      <c r="N16" s="177" t="s">
        <v>44</v>
      </c>
      <c r="O16" s="25">
        <v>3</v>
      </c>
      <c r="P16" s="25"/>
      <c r="Q16" s="138"/>
      <c r="R16" s="24">
        <v>6</v>
      </c>
      <c r="S16" s="177" t="s">
        <v>44</v>
      </c>
      <c r="T16" s="25">
        <v>3</v>
      </c>
      <c r="U16" s="25"/>
      <c r="V16" s="138"/>
      <c r="W16" s="57" t="s">
        <v>21</v>
      </c>
      <c r="X16" s="177" t="s">
        <v>44</v>
      </c>
      <c r="Y16" s="25">
        <v>3</v>
      </c>
      <c r="Z16" s="25"/>
      <c r="AA16" s="138"/>
      <c r="AB16" s="58">
        <v>7</v>
      </c>
      <c r="AC16" s="61"/>
      <c r="AD16" s="62"/>
      <c r="AE16" s="62"/>
      <c r="AF16" s="156"/>
    </row>
    <row r="17" spans="1:32" x14ac:dyDescent="0.25">
      <c r="A17" s="18" t="s">
        <v>17</v>
      </c>
      <c r="B17" s="26">
        <v>4</v>
      </c>
      <c r="C17" s="141"/>
      <c r="D17" s="26">
        <v>7</v>
      </c>
      <c r="E17" s="56"/>
      <c r="F17" s="56"/>
      <c r="G17" s="141"/>
      <c r="H17" s="23" t="s">
        <v>14</v>
      </c>
      <c r="I17" s="178" t="s">
        <v>45</v>
      </c>
      <c r="J17" s="27">
        <v>3</v>
      </c>
      <c r="K17" s="27"/>
      <c r="L17" s="153"/>
      <c r="M17" s="24">
        <v>9</v>
      </c>
      <c r="N17" s="178" t="s">
        <v>45</v>
      </c>
      <c r="O17" s="27">
        <v>3</v>
      </c>
      <c r="P17" s="27"/>
      <c r="Q17" s="138"/>
      <c r="R17" s="24">
        <v>7</v>
      </c>
      <c r="S17" s="178" t="s">
        <v>45</v>
      </c>
      <c r="T17" s="27">
        <v>3</v>
      </c>
      <c r="U17" s="27"/>
      <c r="V17" s="138"/>
      <c r="W17" s="24">
        <v>11</v>
      </c>
      <c r="X17" s="178" t="s">
        <v>45</v>
      </c>
      <c r="Y17" s="27">
        <v>3</v>
      </c>
      <c r="Z17" s="27"/>
      <c r="AA17" s="138"/>
      <c r="AB17" s="58">
        <v>8</v>
      </c>
      <c r="AC17" s="61"/>
      <c r="AD17" s="62"/>
      <c r="AE17" s="62"/>
      <c r="AF17" s="156"/>
    </row>
    <row r="18" spans="1:32" x14ac:dyDescent="0.25">
      <c r="A18" s="18" t="s">
        <v>18</v>
      </c>
      <c r="B18" s="26">
        <v>5</v>
      </c>
      <c r="C18" s="141"/>
      <c r="D18" s="26">
        <v>8</v>
      </c>
      <c r="E18" s="56"/>
      <c r="F18" s="56"/>
      <c r="G18" s="141"/>
      <c r="H18" s="24">
        <v>6</v>
      </c>
      <c r="I18" s="41" t="s">
        <v>46</v>
      </c>
      <c r="J18" s="27"/>
      <c r="K18" s="27">
        <v>3</v>
      </c>
      <c r="L18" s="153"/>
      <c r="M18" s="24">
        <v>10</v>
      </c>
      <c r="N18" s="185" t="s">
        <v>46</v>
      </c>
      <c r="O18" s="27"/>
      <c r="P18" s="27">
        <v>3</v>
      </c>
      <c r="Q18" s="138"/>
      <c r="R18" s="23" t="s">
        <v>14</v>
      </c>
      <c r="S18" s="185" t="s">
        <v>46</v>
      </c>
      <c r="T18" s="27"/>
      <c r="U18" s="27">
        <v>3</v>
      </c>
      <c r="V18" s="138"/>
      <c r="W18" s="24">
        <v>12</v>
      </c>
      <c r="X18" s="181" t="s">
        <v>48</v>
      </c>
      <c r="Y18" s="27">
        <v>2.5</v>
      </c>
      <c r="Z18" s="27"/>
      <c r="AA18" s="138"/>
      <c r="AB18" s="58">
        <v>9</v>
      </c>
      <c r="AC18" s="61"/>
      <c r="AD18" s="62"/>
      <c r="AE18" s="62"/>
      <c r="AF18" s="156"/>
    </row>
    <row r="19" spans="1:32" x14ac:dyDescent="0.25">
      <c r="A19" s="18" t="s">
        <v>19</v>
      </c>
      <c r="B19" s="26">
        <v>6</v>
      </c>
      <c r="C19" s="142"/>
      <c r="D19" s="26">
        <v>9</v>
      </c>
      <c r="E19" s="63"/>
      <c r="F19" s="63"/>
      <c r="G19" s="142"/>
      <c r="H19" s="24">
        <v>7</v>
      </c>
      <c r="I19" s="41" t="s">
        <v>46</v>
      </c>
      <c r="J19" s="42"/>
      <c r="K19" s="42">
        <v>3</v>
      </c>
      <c r="L19" s="154"/>
      <c r="M19" s="24">
        <v>11</v>
      </c>
      <c r="N19" s="41" t="s">
        <v>46</v>
      </c>
      <c r="O19" s="42"/>
      <c r="P19" s="42">
        <v>3</v>
      </c>
      <c r="Q19" s="139"/>
      <c r="R19" s="24">
        <v>9</v>
      </c>
      <c r="S19" s="41" t="s">
        <v>46</v>
      </c>
      <c r="T19" s="42"/>
      <c r="U19" s="42">
        <v>3</v>
      </c>
      <c r="V19" s="139"/>
      <c r="W19" s="24">
        <v>13</v>
      </c>
      <c r="X19" s="41" t="s">
        <v>46</v>
      </c>
      <c r="Y19" s="42"/>
      <c r="Z19" s="42">
        <v>3</v>
      </c>
      <c r="AA19" s="138"/>
      <c r="AB19" s="58">
        <v>10</v>
      </c>
      <c r="AC19" s="61"/>
      <c r="AD19" s="62"/>
      <c r="AE19" s="62"/>
      <c r="AF19" s="157"/>
    </row>
    <row r="20" spans="1:32" x14ac:dyDescent="0.25">
      <c r="A20" s="44" t="s">
        <v>20</v>
      </c>
      <c r="B20" s="45">
        <v>7</v>
      </c>
      <c r="C20" s="46"/>
      <c r="D20" s="45">
        <v>10</v>
      </c>
      <c r="E20" s="45"/>
      <c r="F20" s="45"/>
      <c r="G20" s="46"/>
      <c r="H20" s="45">
        <v>8</v>
      </c>
      <c r="I20" s="47"/>
      <c r="J20" s="48"/>
      <c r="K20" s="48"/>
      <c r="L20" s="46"/>
      <c r="M20" s="45">
        <v>12</v>
      </c>
      <c r="N20" s="47"/>
      <c r="O20" s="48"/>
      <c r="P20" s="48"/>
      <c r="Q20" s="17"/>
      <c r="R20" s="45">
        <v>10</v>
      </c>
      <c r="S20" s="47"/>
      <c r="T20" s="48"/>
      <c r="U20" s="48"/>
      <c r="V20" s="17"/>
      <c r="W20" s="45">
        <v>14</v>
      </c>
      <c r="X20" s="47"/>
      <c r="Y20" s="48"/>
      <c r="Z20" s="48"/>
      <c r="AA20" s="48"/>
      <c r="AB20" s="45">
        <v>11</v>
      </c>
      <c r="AC20" s="47"/>
      <c r="AD20" s="48"/>
      <c r="AE20" s="48"/>
      <c r="AF20" s="48"/>
    </row>
    <row r="21" spans="1:32" x14ac:dyDescent="0.25">
      <c r="A21" s="14" t="s">
        <v>13</v>
      </c>
      <c r="B21" s="49">
        <v>8</v>
      </c>
      <c r="C21" s="50"/>
      <c r="D21" s="49">
        <v>11</v>
      </c>
      <c r="E21" s="49"/>
      <c r="F21" s="49"/>
      <c r="G21" s="50"/>
      <c r="H21" s="49">
        <v>9</v>
      </c>
      <c r="I21" s="51"/>
      <c r="J21" s="52"/>
      <c r="K21" s="52"/>
      <c r="L21" s="50"/>
      <c r="M21" s="49">
        <v>13</v>
      </c>
      <c r="N21" s="51"/>
      <c r="O21" s="52"/>
      <c r="P21" s="52"/>
      <c r="Q21" s="53"/>
      <c r="R21" s="49">
        <v>11</v>
      </c>
      <c r="S21" s="51"/>
      <c r="T21" s="52"/>
      <c r="U21" s="52"/>
      <c r="V21" s="53"/>
      <c r="W21" s="49">
        <v>15</v>
      </c>
      <c r="X21" s="51"/>
      <c r="Y21" s="52"/>
      <c r="Z21" s="52"/>
      <c r="AA21" s="53"/>
      <c r="AB21" s="49">
        <v>12</v>
      </c>
      <c r="AC21" s="51"/>
      <c r="AD21" s="52"/>
      <c r="AE21" s="52"/>
      <c r="AF21" s="53"/>
    </row>
    <row r="22" spans="1:32" ht="12.75" customHeight="1" x14ac:dyDescent="0.25">
      <c r="A22" s="18" t="s">
        <v>15</v>
      </c>
      <c r="B22" s="64">
        <v>9</v>
      </c>
      <c r="C22" s="158" t="s">
        <v>23</v>
      </c>
      <c r="D22" s="26">
        <v>12</v>
      </c>
      <c r="E22" s="54"/>
      <c r="F22" s="54"/>
      <c r="G22" s="140"/>
      <c r="H22" s="24">
        <v>10</v>
      </c>
      <c r="I22" s="183" t="s">
        <v>48</v>
      </c>
      <c r="J22" s="55">
        <v>3</v>
      </c>
      <c r="K22" s="184"/>
      <c r="L22" s="152">
        <v>3</v>
      </c>
      <c r="M22" s="24">
        <v>14</v>
      </c>
      <c r="N22" s="181" t="s">
        <v>48</v>
      </c>
      <c r="O22" s="55">
        <v>3</v>
      </c>
      <c r="P22" s="184"/>
      <c r="Q22" s="137">
        <v>8</v>
      </c>
      <c r="R22" s="24">
        <v>12</v>
      </c>
      <c r="S22" s="181" t="s">
        <v>48</v>
      </c>
      <c r="T22" s="55">
        <v>3</v>
      </c>
      <c r="U22" s="184"/>
      <c r="V22" s="137">
        <v>12</v>
      </c>
      <c r="W22" s="24">
        <v>16</v>
      </c>
      <c r="X22" s="181" t="s">
        <v>48</v>
      </c>
      <c r="Y22" s="55">
        <v>3</v>
      </c>
      <c r="Z22" s="184"/>
      <c r="AA22" s="137"/>
      <c r="AB22" s="74">
        <v>13</v>
      </c>
      <c r="AC22" s="75"/>
      <c r="AD22" s="76"/>
      <c r="AE22" s="186"/>
      <c r="AF22" s="155" t="s">
        <v>59</v>
      </c>
    </row>
    <row r="23" spans="1:32" ht="20.25" customHeight="1" x14ac:dyDescent="0.25">
      <c r="A23" s="18" t="s">
        <v>16</v>
      </c>
      <c r="B23" s="64">
        <v>10</v>
      </c>
      <c r="C23" s="159"/>
      <c r="D23" s="26">
        <v>13</v>
      </c>
      <c r="E23" s="56"/>
      <c r="F23" s="56"/>
      <c r="G23" s="141"/>
      <c r="H23" s="24">
        <v>11</v>
      </c>
      <c r="I23" s="177" t="s">
        <v>44</v>
      </c>
      <c r="J23" s="25">
        <v>2.5</v>
      </c>
      <c r="K23" s="25"/>
      <c r="L23" s="153"/>
      <c r="M23" s="24">
        <v>15</v>
      </c>
      <c r="N23" s="177" t="s">
        <v>44</v>
      </c>
      <c r="O23" s="25">
        <v>3</v>
      </c>
      <c r="P23" s="25"/>
      <c r="Q23" s="138"/>
      <c r="R23" s="24">
        <v>13</v>
      </c>
      <c r="S23" s="177" t="s">
        <v>44</v>
      </c>
      <c r="T23" s="25">
        <v>3</v>
      </c>
      <c r="U23" s="25"/>
      <c r="V23" s="138"/>
      <c r="W23" s="24">
        <v>17</v>
      </c>
      <c r="X23" s="177" t="s">
        <v>44</v>
      </c>
      <c r="Y23" s="25">
        <v>3</v>
      </c>
      <c r="Z23" s="25"/>
      <c r="AA23" s="138">
        <v>15</v>
      </c>
      <c r="AB23" s="74">
        <v>14</v>
      </c>
      <c r="AC23" s="77"/>
      <c r="AD23" s="78"/>
      <c r="AE23" s="187"/>
      <c r="AF23" s="156"/>
    </row>
    <row r="24" spans="1:32" x14ac:dyDescent="0.25">
      <c r="A24" s="18" t="s">
        <v>17</v>
      </c>
      <c r="B24" s="64">
        <v>11</v>
      </c>
      <c r="C24" s="159"/>
      <c r="D24" s="26">
        <v>14</v>
      </c>
      <c r="E24" s="56"/>
      <c r="F24" s="56"/>
      <c r="G24" s="141"/>
      <c r="H24" s="24">
        <v>12</v>
      </c>
      <c r="I24" s="178" t="s">
        <v>45</v>
      </c>
      <c r="J24" s="27">
        <v>3</v>
      </c>
      <c r="K24" s="27"/>
      <c r="L24" s="153"/>
      <c r="M24" s="24">
        <v>16</v>
      </c>
      <c r="N24" s="178" t="s">
        <v>45</v>
      </c>
      <c r="O24" s="27">
        <v>3</v>
      </c>
      <c r="P24" s="27"/>
      <c r="Q24" s="138"/>
      <c r="R24" s="24">
        <v>14</v>
      </c>
      <c r="S24" s="178" t="s">
        <v>45</v>
      </c>
      <c r="T24" s="27">
        <v>3</v>
      </c>
      <c r="U24" s="27"/>
      <c r="V24" s="138"/>
      <c r="W24" s="24">
        <v>18</v>
      </c>
      <c r="X24" s="178" t="s">
        <v>45</v>
      </c>
      <c r="Y24" s="27">
        <v>3</v>
      </c>
      <c r="Z24" s="27"/>
      <c r="AA24" s="138"/>
      <c r="AB24" s="74">
        <v>15</v>
      </c>
      <c r="AC24" s="77"/>
      <c r="AD24" s="78"/>
      <c r="AE24" s="187"/>
      <c r="AF24" s="156"/>
    </row>
    <row r="25" spans="1:32" x14ac:dyDescent="0.25">
      <c r="A25" s="18" t="s">
        <v>18</v>
      </c>
      <c r="B25" s="64">
        <v>12</v>
      </c>
      <c r="C25" s="159"/>
      <c r="D25" s="26">
        <v>15</v>
      </c>
      <c r="E25" s="56"/>
      <c r="F25" s="56"/>
      <c r="G25" s="141"/>
      <c r="H25" s="24">
        <v>13</v>
      </c>
      <c r="I25" s="41" t="s">
        <v>46</v>
      </c>
      <c r="J25" s="27"/>
      <c r="K25" s="27">
        <v>3</v>
      </c>
      <c r="L25" s="153"/>
      <c r="M25" s="24">
        <v>17</v>
      </c>
      <c r="N25" s="185" t="s">
        <v>46</v>
      </c>
      <c r="O25" s="27"/>
      <c r="P25" s="27">
        <v>3</v>
      </c>
      <c r="Q25" s="138"/>
      <c r="R25" s="24">
        <v>15</v>
      </c>
      <c r="S25" s="185" t="s">
        <v>47</v>
      </c>
      <c r="T25" s="27"/>
      <c r="U25" s="27">
        <v>3</v>
      </c>
      <c r="V25" s="138"/>
      <c r="W25" s="24">
        <v>19</v>
      </c>
      <c r="X25" s="181" t="s">
        <v>48</v>
      </c>
      <c r="Y25" s="27">
        <v>2.5</v>
      </c>
      <c r="Z25" s="27"/>
      <c r="AA25" s="138"/>
      <c r="AB25" s="74">
        <v>16</v>
      </c>
      <c r="AC25" s="77"/>
      <c r="AD25" s="78"/>
      <c r="AE25" s="187"/>
      <c r="AF25" s="156"/>
    </row>
    <row r="26" spans="1:32" x14ac:dyDescent="0.25">
      <c r="A26" s="18" t="s">
        <v>19</v>
      </c>
      <c r="B26" s="64">
        <v>13</v>
      </c>
      <c r="C26" s="159"/>
      <c r="D26" s="26">
        <v>16</v>
      </c>
      <c r="E26" s="63"/>
      <c r="F26" s="63"/>
      <c r="G26" s="142"/>
      <c r="H26" s="24">
        <v>14</v>
      </c>
      <c r="I26" s="41" t="s">
        <v>46</v>
      </c>
      <c r="J26" s="42"/>
      <c r="K26" s="42">
        <v>3</v>
      </c>
      <c r="L26" s="154"/>
      <c r="M26" s="24">
        <v>18</v>
      </c>
      <c r="N26" s="41" t="s">
        <v>46</v>
      </c>
      <c r="O26" s="42"/>
      <c r="P26" s="42">
        <v>3</v>
      </c>
      <c r="Q26" s="139"/>
      <c r="R26" s="24">
        <v>16</v>
      </c>
      <c r="S26" s="41" t="s">
        <v>46</v>
      </c>
      <c r="T26" s="42"/>
      <c r="U26" s="42">
        <v>3</v>
      </c>
      <c r="V26" s="139"/>
      <c r="W26" s="24">
        <v>20</v>
      </c>
      <c r="X26" s="41" t="s">
        <v>46</v>
      </c>
      <c r="Y26" s="42"/>
      <c r="Z26" s="42">
        <v>3</v>
      </c>
      <c r="AA26" s="138"/>
      <c r="AB26" s="74">
        <v>17</v>
      </c>
      <c r="AC26" s="225"/>
      <c r="AD26" s="226"/>
      <c r="AE26" s="227"/>
      <c r="AF26" s="228"/>
    </row>
    <row r="27" spans="1:32" x14ac:dyDescent="0.25">
      <c r="A27" s="44" t="s">
        <v>20</v>
      </c>
      <c r="B27" s="45">
        <v>14</v>
      </c>
      <c r="C27" s="159"/>
      <c r="D27" s="45">
        <v>17</v>
      </c>
      <c r="E27" s="45"/>
      <c r="F27" s="45"/>
      <c r="G27" s="46"/>
      <c r="H27" s="45">
        <v>15</v>
      </c>
      <c r="I27" s="47"/>
      <c r="J27" s="48"/>
      <c r="K27" s="48"/>
      <c r="L27" s="46"/>
      <c r="M27" s="45">
        <v>19</v>
      </c>
      <c r="N27" s="65"/>
      <c r="O27" s="48"/>
      <c r="P27" s="48"/>
      <c r="Q27" s="17"/>
      <c r="R27" s="45">
        <v>17</v>
      </c>
      <c r="S27" s="47"/>
      <c r="T27" s="48"/>
      <c r="U27" s="48"/>
      <c r="V27" s="17"/>
      <c r="W27" s="45">
        <v>21</v>
      </c>
      <c r="X27" s="47"/>
      <c r="Y27" s="48"/>
      <c r="Z27" s="48"/>
      <c r="AA27" s="17"/>
      <c r="AB27" s="45">
        <v>18</v>
      </c>
      <c r="AC27" s="47"/>
      <c r="AD27" s="48"/>
      <c r="AE27" s="48"/>
      <c r="AF27" s="17"/>
    </row>
    <row r="28" spans="1:32" x14ac:dyDescent="0.25">
      <c r="A28" s="14" t="s">
        <v>13</v>
      </c>
      <c r="B28" s="66" t="s">
        <v>24</v>
      </c>
      <c r="C28" s="159"/>
      <c r="D28" s="49">
        <v>18</v>
      </c>
      <c r="E28" s="49"/>
      <c r="F28" s="49"/>
      <c r="G28" s="50"/>
      <c r="H28" s="49">
        <v>16</v>
      </c>
      <c r="I28" s="51"/>
      <c r="J28" s="52"/>
      <c r="K28" s="52"/>
      <c r="L28" s="50"/>
      <c r="M28" s="49">
        <v>20</v>
      </c>
      <c r="N28" s="67"/>
      <c r="O28" s="52"/>
      <c r="P28" s="52"/>
      <c r="Q28" s="53"/>
      <c r="R28" s="49">
        <v>18</v>
      </c>
      <c r="S28" s="51"/>
      <c r="T28" s="51"/>
      <c r="U28" s="51"/>
      <c r="V28" s="51"/>
      <c r="W28" s="49">
        <v>22</v>
      </c>
      <c r="X28" s="51"/>
      <c r="Y28" s="51"/>
      <c r="Z28" s="51"/>
      <c r="AA28" s="51"/>
      <c r="AB28" s="49">
        <v>19</v>
      </c>
      <c r="AC28" s="51"/>
      <c r="AD28" s="51"/>
      <c r="AE28" s="51"/>
      <c r="AF28" s="51"/>
    </row>
    <row r="29" spans="1:32" x14ac:dyDescent="0.25">
      <c r="A29" s="18" t="s">
        <v>15</v>
      </c>
      <c r="B29" s="64">
        <v>16</v>
      </c>
      <c r="C29" s="159"/>
      <c r="D29" s="26">
        <v>19</v>
      </c>
      <c r="E29" s="54"/>
      <c r="F29" s="54"/>
      <c r="G29" s="140"/>
      <c r="H29" s="24">
        <v>17</v>
      </c>
      <c r="I29" s="181" t="s">
        <v>48</v>
      </c>
      <c r="J29" s="55">
        <v>3</v>
      </c>
      <c r="K29" s="184"/>
      <c r="L29" s="152">
        <v>4</v>
      </c>
      <c r="M29" s="24">
        <v>21</v>
      </c>
      <c r="N29" s="181" t="s">
        <v>48</v>
      </c>
      <c r="O29" s="55">
        <v>3</v>
      </c>
      <c r="P29" s="184"/>
      <c r="Q29" s="137">
        <v>9</v>
      </c>
      <c r="R29" s="20">
        <v>19</v>
      </c>
      <c r="S29" s="68"/>
      <c r="T29" s="69"/>
      <c r="U29" s="69"/>
      <c r="V29" s="146" t="s">
        <v>25</v>
      </c>
      <c r="W29" s="24">
        <v>23</v>
      </c>
      <c r="X29" s="30" t="s">
        <v>46</v>
      </c>
      <c r="Y29" s="31"/>
      <c r="Z29" s="37">
        <v>2</v>
      </c>
      <c r="AA29" s="70"/>
      <c r="AB29" s="20">
        <v>20</v>
      </c>
      <c r="AC29" s="68"/>
      <c r="AD29" s="69"/>
      <c r="AE29" s="229"/>
      <c r="AF29" s="229"/>
    </row>
    <row r="30" spans="1:32" x14ac:dyDescent="0.25">
      <c r="A30" s="18" t="s">
        <v>16</v>
      </c>
      <c r="B30" s="64">
        <v>17</v>
      </c>
      <c r="C30" s="159"/>
      <c r="D30" s="26">
        <v>20</v>
      </c>
      <c r="E30" s="56"/>
      <c r="F30" s="56"/>
      <c r="G30" s="141"/>
      <c r="H30" s="24">
        <v>18</v>
      </c>
      <c r="I30" s="177" t="s">
        <v>44</v>
      </c>
      <c r="J30" s="25">
        <v>2.5</v>
      </c>
      <c r="K30" s="25"/>
      <c r="L30" s="153"/>
      <c r="M30" s="24">
        <v>22</v>
      </c>
      <c r="N30" s="177" t="s">
        <v>44</v>
      </c>
      <c r="O30" s="25">
        <v>3</v>
      </c>
      <c r="P30" s="25"/>
      <c r="Q30" s="138"/>
      <c r="R30" s="20">
        <v>20</v>
      </c>
      <c r="S30" s="71"/>
      <c r="T30" s="72"/>
      <c r="U30" s="72"/>
      <c r="V30" s="147"/>
      <c r="W30" s="24">
        <v>24</v>
      </c>
      <c r="X30" s="30" t="s">
        <v>46</v>
      </c>
      <c r="Y30" s="31"/>
      <c r="Z30" s="37">
        <v>2</v>
      </c>
      <c r="AA30" s="73"/>
      <c r="AB30" s="20">
        <v>21</v>
      </c>
      <c r="AC30" s="230" t="s">
        <v>60</v>
      </c>
      <c r="AD30" s="231"/>
      <c r="AE30" s="232"/>
      <c r="AF30" s="233"/>
    </row>
    <row r="31" spans="1:32" x14ac:dyDescent="0.25">
      <c r="A31" s="18" t="s">
        <v>17</v>
      </c>
      <c r="B31" s="64">
        <v>18</v>
      </c>
      <c r="C31" s="159"/>
      <c r="D31" s="26">
        <v>21</v>
      </c>
      <c r="E31" s="56"/>
      <c r="F31" s="56"/>
      <c r="G31" s="141"/>
      <c r="H31" s="24">
        <v>19</v>
      </c>
      <c r="I31" s="178" t="s">
        <v>45</v>
      </c>
      <c r="J31" s="27">
        <v>3</v>
      </c>
      <c r="K31" s="27"/>
      <c r="L31" s="153"/>
      <c r="M31" s="24">
        <v>23</v>
      </c>
      <c r="N31" s="178" t="s">
        <v>45</v>
      </c>
      <c r="O31" s="27">
        <v>3</v>
      </c>
      <c r="P31" s="27"/>
      <c r="Q31" s="138"/>
      <c r="R31" s="20">
        <v>21</v>
      </c>
      <c r="S31" s="71"/>
      <c r="T31" s="72"/>
      <c r="U31" s="72"/>
      <c r="V31" s="147"/>
      <c r="W31" s="24">
        <v>25</v>
      </c>
      <c r="X31" s="30" t="s">
        <v>46</v>
      </c>
      <c r="Y31" s="31"/>
      <c r="Z31" s="37">
        <v>2</v>
      </c>
      <c r="AA31" s="73"/>
      <c r="AB31" s="20">
        <v>22</v>
      </c>
      <c r="AC31" s="234"/>
      <c r="AD31" s="82"/>
      <c r="AE31" s="235"/>
      <c r="AF31" s="236"/>
    </row>
    <row r="32" spans="1:32" x14ac:dyDescent="0.25">
      <c r="A32" s="18" t="s">
        <v>18</v>
      </c>
      <c r="B32" s="64">
        <v>19</v>
      </c>
      <c r="C32" s="159"/>
      <c r="D32" s="26">
        <v>22</v>
      </c>
      <c r="E32" s="19"/>
      <c r="F32" s="80"/>
      <c r="G32" s="141"/>
      <c r="H32" s="24">
        <v>20</v>
      </c>
      <c r="I32" s="185" t="s">
        <v>46</v>
      </c>
      <c r="J32" s="27"/>
      <c r="K32" s="27">
        <v>3</v>
      </c>
      <c r="L32" s="153"/>
      <c r="M32" s="24">
        <v>24</v>
      </c>
      <c r="N32" s="185" t="s">
        <v>47</v>
      </c>
      <c r="O32" s="27"/>
      <c r="P32" s="27">
        <v>3</v>
      </c>
      <c r="Q32" s="138"/>
      <c r="R32" s="20">
        <v>22</v>
      </c>
      <c r="S32" s="71"/>
      <c r="T32" s="72"/>
      <c r="U32" s="72"/>
      <c r="V32" s="147"/>
      <c r="W32" s="24">
        <v>26</v>
      </c>
      <c r="X32" s="30" t="s">
        <v>46</v>
      </c>
      <c r="Y32" s="31"/>
      <c r="Z32" s="37">
        <v>2</v>
      </c>
      <c r="AA32" s="73"/>
      <c r="AB32" s="74">
        <v>23</v>
      </c>
      <c r="AC32" s="77"/>
      <c r="AD32" s="78"/>
      <c r="AE32" s="187"/>
      <c r="AF32" s="237"/>
    </row>
    <row r="33" spans="1:32" x14ac:dyDescent="0.25">
      <c r="A33" s="18" t="s">
        <v>19</v>
      </c>
      <c r="B33" s="64">
        <v>20</v>
      </c>
      <c r="C33" s="160"/>
      <c r="D33" s="26">
        <v>23</v>
      </c>
      <c r="E33" s="63"/>
      <c r="F33" s="63"/>
      <c r="G33" s="142"/>
      <c r="H33" s="24">
        <v>21</v>
      </c>
      <c r="I33" s="41" t="s">
        <v>46</v>
      </c>
      <c r="J33" s="42"/>
      <c r="K33" s="42">
        <v>3</v>
      </c>
      <c r="L33" s="154"/>
      <c r="M33" s="24">
        <v>25</v>
      </c>
      <c r="N33" s="41" t="s">
        <v>46</v>
      </c>
      <c r="O33" s="42"/>
      <c r="P33" s="42">
        <v>3</v>
      </c>
      <c r="Q33" s="139"/>
      <c r="R33" s="20">
        <v>23</v>
      </c>
      <c r="S33" s="81"/>
      <c r="T33" s="82"/>
      <c r="U33" s="82"/>
      <c r="V33" s="148"/>
      <c r="W33" s="24">
        <v>27</v>
      </c>
      <c r="X33" s="30" t="s">
        <v>46</v>
      </c>
      <c r="Y33" s="31"/>
      <c r="Z33" s="37">
        <v>2</v>
      </c>
      <c r="AA33" s="83"/>
      <c r="AB33" s="74">
        <v>24</v>
      </c>
      <c r="AC33" s="77"/>
      <c r="AD33" s="78"/>
      <c r="AE33" s="187"/>
      <c r="AF33" s="79"/>
    </row>
    <row r="34" spans="1:32" x14ac:dyDescent="0.25">
      <c r="A34" s="44" t="s">
        <v>20</v>
      </c>
      <c r="B34" s="45">
        <v>21</v>
      </c>
      <c r="C34" s="46"/>
      <c r="D34" s="45">
        <v>24</v>
      </c>
      <c r="E34" s="45"/>
      <c r="F34" s="45"/>
      <c r="G34" s="46"/>
      <c r="H34" s="45">
        <v>22</v>
      </c>
      <c r="I34" s="47"/>
      <c r="J34" s="48"/>
      <c r="K34" s="48"/>
      <c r="L34" s="46"/>
      <c r="M34" s="45">
        <v>26</v>
      </c>
      <c r="N34" s="65"/>
      <c r="O34" s="48"/>
      <c r="P34" s="48"/>
      <c r="Q34" s="17"/>
      <c r="R34" s="15">
        <v>24</v>
      </c>
      <c r="S34" s="84"/>
      <c r="T34" s="16"/>
      <c r="U34" s="16"/>
      <c r="V34" s="17"/>
      <c r="W34" s="45">
        <v>28</v>
      </c>
      <c r="X34" s="85"/>
      <c r="Y34" s="86"/>
      <c r="Z34" s="86"/>
      <c r="AA34" s="17"/>
      <c r="AB34" s="45">
        <v>25</v>
      </c>
      <c r="AC34" s="65"/>
      <c r="AD34" s="48"/>
      <c r="AE34" s="48"/>
      <c r="AF34" s="17"/>
    </row>
    <row r="35" spans="1:32" x14ac:dyDescent="0.25">
      <c r="A35" s="14" t="s">
        <v>13</v>
      </c>
      <c r="B35" s="49">
        <v>22</v>
      </c>
      <c r="C35" s="50"/>
      <c r="D35" s="49">
        <v>25</v>
      </c>
      <c r="E35" s="87"/>
      <c r="F35" s="49"/>
      <c r="G35" s="88"/>
      <c r="H35" s="87">
        <v>23</v>
      </c>
      <c r="I35" s="51"/>
      <c r="J35" s="52"/>
      <c r="K35" s="52"/>
      <c r="L35" s="50"/>
      <c r="M35" s="49">
        <v>27</v>
      </c>
      <c r="N35" s="67"/>
      <c r="O35" s="52"/>
      <c r="P35" s="52"/>
      <c r="Q35" s="53"/>
      <c r="R35" s="49" t="s">
        <v>26</v>
      </c>
      <c r="S35" s="51"/>
      <c r="T35" s="52"/>
      <c r="U35" s="52"/>
      <c r="V35" s="53"/>
      <c r="W35" s="49">
        <v>29</v>
      </c>
      <c r="X35" s="51"/>
      <c r="Y35" s="52"/>
      <c r="Z35" s="52"/>
      <c r="AA35" s="53"/>
      <c r="AB35" s="49">
        <v>26</v>
      </c>
      <c r="AC35" s="67"/>
      <c r="AD35" s="52"/>
      <c r="AE35" s="52"/>
      <c r="AF35" s="53"/>
    </row>
    <row r="36" spans="1:32" x14ac:dyDescent="0.25">
      <c r="A36" s="18" t="s">
        <v>15</v>
      </c>
      <c r="B36" s="26">
        <v>23</v>
      </c>
      <c r="C36" s="140"/>
      <c r="D36" s="89">
        <v>26</v>
      </c>
      <c r="E36" s="90"/>
      <c r="F36" s="91"/>
      <c r="G36" s="143">
        <v>1</v>
      </c>
      <c r="H36" s="92">
        <v>24</v>
      </c>
      <c r="I36" s="181" t="s">
        <v>48</v>
      </c>
      <c r="J36" s="55">
        <v>3</v>
      </c>
      <c r="K36" s="184"/>
      <c r="L36" s="93"/>
      <c r="M36" s="24">
        <v>28</v>
      </c>
      <c r="N36" s="181" t="s">
        <v>48</v>
      </c>
      <c r="O36" s="55">
        <v>3</v>
      </c>
      <c r="P36" s="184"/>
      <c r="Q36" s="137">
        <v>10</v>
      </c>
      <c r="R36" s="20">
        <v>26</v>
      </c>
      <c r="S36" s="68"/>
      <c r="T36" s="69"/>
      <c r="U36" s="69"/>
      <c r="V36" s="146" t="s">
        <v>25</v>
      </c>
      <c r="W36" s="24">
        <v>30</v>
      </c>
      <c r="X36" s="94" t="s">
        <v>46</v>
      </c>
      <c r="Y36" s="95"/>
      <c r="Z36" s="95">
        <v>2</v>
      </c>
      <c r="AA36" s="70"/>
      <c r="AB36" s="24">
        <v>27</v>
      </c>
      <c r="AC36" s="238"/>
      <c r="AD36" s="239"/>
      <c r="AE36" s="239"/>
      <c r="AF36" s="113"/>
    </row>
    <row r="37" spans="1:32" x14ac:dyDescent="0.25">
      <c r="A37" s="18" t="s">
        <v>16</v>
      </c>
      <c r="B37" s="26">
        <v>24</v>
      </c>
      <c r="C37" s="141"/>
      <c r="D37" s="89">
        <v>27</v>
      </c>
      <c r="E37" s="96"/>
      <c r="F37" s="97"/>
      <c r="G37" s="144"/>
      <c r="H37" s="98">
        <v>25</v>
      </c>
      <c r="I37" s="177" t="s">
        <v>44</v>
      </c>
      <c r="J37" s="25">
        <v>2.5</v>
      </c>
      <c r="K37" s="25"/>
      <c r="L37" s="99"/>
      <c r="M37" s="24">
        <v>29</v>
      </c>
      <c r="N37" s="177" t="s">
        <v>44</v>
      </c>
      <c r="O37" s="25">
        <v>3</v>
      </c>
      <c r="P37" s="25"/>
      <c r="Q37" s="138"/>
      <c r="R37" s="20">
        <v>27</v>
      </c>
      <c r="S37" s="71"/>
      <c r="T37" s="72"/>
      <c r="U37" s="72"/>
      <c r="V37" s="147"/>
      <c r="W37" s="24">
        <v>31</v>
      </c>
      <c r="X37" s="100" t="s">
        <v>46</v>
      </c>
      <c r="Y37" s="101"/>
      <c r="Z37" s="101">
        <v>2</v>
      </c>
      <c r="AA37" s="102"/>
      <c r="AB37" s="24">
        <v>28</v>
      </c>
      <c r="AC37" s="240"/>
      <c r="AD37" s="241"/>
      <c r="AE37" s="241"/>
      <c r="AF37" s="242"/>
    </row>
    <row r="38" spans="1:32" x14ac:dyDescent="0.25">
      <c r="A38" s="18" t="s">
        <v>17</v>
      </c>
      <c r="B38" s="26">
        <v>25</v>
      </c>
      <c r="C38" s="141"/>
      <c r="D38" s="89">
        <v>28</v>
      </c>
      <c r="E38" s="103"/>
      <c r="F38" s="91"/>
      <c r="G38" s="144"/>
      <c r="H38" s="98">
        <v>26</v>
      </c>
      <c r="I38" s="178" t="s">
        <v>45</v>
      </c>
      <c r="J38" s="27">
        <v>3</v>
      </c>
      <c r="K38" s="27"/>
      <c r="L38" s="138">
        <v>5</v>
      </c>
      <c r="M38" s="24">
        <v>30</v>
      </c>
      <c r="N38" s="243" t="s">
        <v>45</v>
      </c>
      <c r="O38" s="104">
        <v>3</v>
      </c>
      <c r="P38" s="104"/>
      <c r="Q38" s="105"/>
      <c r="R38" s="20">
        <v>28</v>
      </c>
      <c r="S38" s="71"/>
      <c r="T38" s="72"/>
      <c r="U38" s="72"/>
      <c r="V38" s="147"/>
      <c r="W38" s="19"/>
      <c r="X38" s="19"/>
      <c r="Y38" s="19"/>
      <c r="Z38" s="19"/>
      <c r="AA38" s="19"/>
      <c r="AB38" s="130"/>
      <c r="AC38" s="134"/>
      <c r="AD38" s="134"/>
      <c r="AE38" s="134"/>
      <c r="AF38" s="106"/>
    </row>
    <row r="39" spans="1:32" x14ac:dyDescent="0.25">
      <c r="A39" s="18" t="s">
        <v>18</v>
      </c>
      <c r="B39" s="26">
        <v>26</v>
      </c>
      <c r="C39" s="141"/>
      <c r="D39" s="89">
        <v>29</v>
      </c>
      <c r="E39" s="107"/>
      <c r="F39" s="91"/>
      <c r="G39" s="144"/>
      <c r="H39" s="98">
        <v>27</v>
      </c>
      <c r="I39" s="185" t="s">
        <v>46</v>
      </c>
      <c r="J39" s="27"/>
      <c r="K39" s="27">
        <v>3</v>
      </c>
      <c r="L39" s="108"/>
      <c r="M39" s="130"/>
      <c r="N39" s="134"/>
      <c r="O39" s="134"/>
      <c r="P39" s="134"/>
      <c r="Q39" s="131"/>
      <c r="R39" s="20">
        <v>29</v>
      </c>
      <c r="S39" s="71"/>
      <c r="T39" s="72"/>
      <c r="U39" s="72"/>
      <c r="V39" s="147"/>
      <c r="W39" s="19"/>
      <c r="X39" s="19"/>
      <c r="Y39" s="19"/>
      <c r="Z39" s="19"/>
      <c r="AA39" s="19"/>
      <c r="AB39" s="130"/>
      <c r="AC39" s="134" t="s">
        <v>27</v>
      </c>
      <c r="AD39" s="134"/>
      <c r="AE39" s="134"/>
      <c r="AF39" s="106"/>
    </row>
    <row r="40" spans="1:32" x14ac:dyDescent="0.25">
      <c r="A40" s="18" t="s">
        <v>19</v>
      </c>
      <c r="B40" s="26">
        <v>27</v>
      </c>
      <c r="C40" s="142"/>
      <c r="D40" s="89">
        <v>30</v>
      </c>
      <c r="E40" s="109"/>
      <c r="F40" s="91"/>
      <c r="G40" s="145"/>
      <c r="H40" s="98">
        <v>28</v>
      </c>
      <c r="I40" s="41" t="s">
        <v>46</v>
      </c>
      <c r="J40" s="42"/>
      <c r="K40" s="42">
        <v>3</v>
      </c>
      <c r="L40" s="110"/>
      <c r="M40" s="130"/>
      <c r="N40" s="134"/>
      <c r="O40" s="134"/>
      <c r="P40" s="134"/>
      <c r="Q40" s="131"/>
      <c r="R40" s="20">
        <v>30</v>
      </c>
      <c r="S40" s="81"/>
      <c r="T40" s="82"/>
      <c r="U40" s="82"/>
      <c r="V40" s="148"/>
      <c r="W40" s="19"/>
      <c r="X40" s="19"/>
      <c r="Y40" s="19"/>
      <c r="Z40" s="19"/>
      <c r="AA40" s="19"/>
      <c r="AB40" s="130"/>
      <c r="AC40" s="134"/>
      <c r="AD40" s="134"/>
      <c r="AE40" s="134"/>
      <c r="AF40" s="106"/>
    </row>
    <row r="41" spans="1:32" x14ac:dyDescent="0.25">
      <c r="A41" s="44" t="s">
        <v>20</v>
      </c>
      <c r="B41" s="45">
        <v>28</v>
      </c>
      <c r="C41" s="46"/>
      <c r="D41" s="130"/>
      <c r="E41" s="134"/>
      <c r="F41" s="134"/>
      <c r="G41" s="131"/>
      <c r="H41" s="111">
        <v>29</v>
      </c>
      <c r="I41" s="47"/>
      <c r="J41" s="45"/>
      <c r="K41" s="45"/>
      <c r="L41" s="46"/>
      <c r="M41" s="130"/>
      <c r="N41" s="134"/>
      <c r="O41" s="134"/>
      <c r="P41" s="134"/>
      <c r="Q41" s="131"/>
      <c r="R41" s="111">
        <v>31</v>
      </c>
      <c r="S41" s="47"/>
      <c r="T41" s="45"/>
      <c r="U41" s="45"/>
      <c r="V41" s="46"/>
      <c r="W41" s="19"/>
      <c r="X41" s="19"/>
      <c r="Y41" s="19"/>
      <c r="Z41" s="19"/>
      <c r="AA41" s="19"/>
      <c r="AB41" s="130"/>
      <c r="AC41" s="134"/>
      <c r="AD41" s="134"/>
      <c r="AE41" s="134"/>
      <c r="AF41" s="106"/>
    </row>
    <row r="42" spans="1:32" x14ac:dyDescent="0.25">
      <c r="A42" s="14" t="s">
        <v>13</v>
      </c>
      <c r="B42" s="49">
        <v>29</v>
      </c>
      <c r="C42" s="50"/>
      <c r="D42" s="130"/>
      <c r="E42" s="134"/>
      <c r="F42" s="134"/>
      <c r="G42" s="131"/>
      <c r="H42" s="49">
        <v>30</v>
      </c>
      <c r="I42" s="51"/>
      <c r="J42" s="49"/>
      <c r="K42" s="49"/>
      <c r="L42" s="50"/>
      <c r="M42" s="130"/>
      <c r="N42" s="134"/>
      <c r="O42" s="134"/>
      <c r="P42" s="134"/>
      <c r="Q42" s="131"/>
      <c r="R42" s="130"/>
      <c r="S42" s="134"/>
      <c r="T42" s="134"/>
      <c r="U42" s="134"/>
      <c r="V42" s="131"/>
      <c r="W42" s="19"/>
      <c r="X42" s="19"/>
      <c r="Y42" s="19"/>
      <c r="Z42" s="19"/>
      <c r="AA42" s="19"/>
      <c r="AB42" s="130"/>
      <c r="AC42" s="134"/>
      <c r="AD42" s="134"/>
      <c r="AE42" s="134"/>
      <c r="AF42" s="106"/>
    </row>
    <row r="43" spans="1:32" x14ac:dyDescent="0.25">
      <c r="A43" s="112" t="s">
        <v>15</v>
      </c>
      <c r="B43" s="26">
        <v>30</v>
      </c>
      <c r="C43" s="140"/>
      <c r="D43" s="130"/>
      <c r="E43" s="134"/>
      <c r="F43" s="134"/>
      <c r="G43" s="131"/>
      <c r="H43" s="113">
        <v>31</v>
      </c>
      <c r="I43" s="181" t="s">
        <v>48</v>
      </c>
      <c r="J43" s="55">
        <v>3</v>
      </c>
      <c r="K43" s="184"/>
      <c r="L43" s="27"/>
      <c r="M43" s="130"/>
      <c r="N43" s="134"/>
      <c r="O43" s="134"/>
      <c r="P43" s="134"/>
      <c r="Q43" s="131"/>
      <c r="R43" s="130"/>
      <c r="S43" s="134"/>
      <c r="T43" s="134"/>
      <c r="U43" s="134"/>
      <c r="V43" s="131"/>
      <c r="W43" s="19"/>
      <c r="X43" s="19"/>
      <c r="Y43" s="19"/>
      <c r="Z43" s="19"/>
      <c r="AA43" s="19"/>
      <c r="AB43" s="130"/>
      <c r="AC43" s="134"/>
      <c r="AD43" s="134"/>
      <c r="AE43" s="134"/>
      <c r="AF43" s="106"/>
    </row>
    <row r="44" spans="1:32" x14ac:dyDescent="0.25">
      <c r="A44" s="18" t="s">
        <v>16</v>
      </c>
      <c r="B44" s="26">
        <v>31</v>
      </c>
      <c r="C44" s="142"/>
      <c r="D44" s="132"/>
      <c r="E44" s="135"/>
      <c r="F44" s="135"/>
      <c r="G44" s="133"/>
      <c r="H44" s="114"/>
      <c r="I44" s="115"/>
      <c r="J44" s="115"/>
      <c r="K44" s="115"/>
      <c r="L44" s="116"/>
      <c r="M44" s="132"/>
      <c r="N44" s="135"/>
      <c r="O44" s="135"/>
      <c r="P44" s="135"/>
      <c r="Q44" s="133"/>
      <c r="R44" s="132"/>
      <c r="S44" s="135"/>
      <c r="T44" s="135"/>
      <c r="U44" s="135"/>
      <c r="V44" s="133"/>
      <c r="W44" s="149"/>
      <c r="X44" s="150"/>
      <c r="Y44" s="150"/>
      <c r="Z44" s="150"/>
      <c r="AA44" s="151"/>
      <c r="AB44" s="132"/>
      <c r="AC44" s="135"/>
      <c r="AD44" s="135"/>
      <c r="AE44" s="135"/>
      <c r="AF44" s="136"/>
    </row>
    <row r="45" spans="1:32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17"/>
      <c r="P45" s="117"/>
      <c r="Q45" s="19"/>
      <c r="R45" s="19"/>
      <c r="S45" s="19"/>
      <c r="T45" s="117"/>
      <c r="U45" s="117"/>
      <c r="V45" s="118"/>
      <c r="W45" s="19"/>
      <c r="X45" s="117"/>
      <c r="Y45" s="117"/>
      <c r="Z45" s="117"/>
      <c r="AA45" s="118"/>
      <c r="AB45" s="19"/>
      <c r="AC45" s="19"/>
      <c r="AD45" s="117"/>
      <c r="AE45" s="117"/>
      <c r="AF45" s="19"/>
    </row>
    <row r="46" spans="1:32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17"/>
      <c r="P46" s="117"/>
      <c r="Q46" s="19"/>
      <c r="R46" s="19"/>
      <c r="S46" s="19"/>
      <c r="T46" s="117"/>
      <c r="U46" s="117"/>
      <c r="V46" s="118"/>
      <c r="W46" s="19"/>
      <c r="X46" s="117"/>
      <c r="Y46" s="117"/>
      <c r="Z46" s="117"/>
      <c r="AA46" s="118"/>
      <c r="AB46" s="19"/>
      <c r="AC46" s="19"/>
      <c r="AD46" s="117"/>
      <c r="AE46" s="117"/>
      <c r="AF46" s="19"/>
    </row>
    <row r="47" spans="1:32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17"/>
      <c r="P47" s="117"/>
      <c r="Q47" s="19"/>
      <c r="R47" s="19"/>
      <c r="S47" s="19"/>
      <c r="T47" s="117"/>
      <c r="U47" s="117"/>
      <c r="V47" s="118"/>
      <c r="W47" s="19"/>
      <c r="X47" s="117"/>
      <c r="Y47" s="117"/>
      <c r="Z47" s="117"/>
      <c r="AA47" s="118"/>
      <c r="AB47" s="19"/>
      <c r="AC47" s="19"/>
      <c r="AD47" s="117"/>
      <c r="AE47" s="117"/>
      <c r="AF47" s="19"/>
    </row>
    <row r="48" spans="1:32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17"/>
      <c r="P48" s="117"/>
      <c r="Q48" s="19"/>
      <c r="R48" s="19"/>
      <c r="S48" s="19"/>
      <c r="T48" s="117"/>
      <c r="U48" s="117"/>
      <c r="V48" s="118"/>
      <c r="W48" s="19"/>
      <c r="X48" s="117"/>
      <c r="Y48" s="117"/>
      <c r="Z48" s="117"/>
      <c r="AA48" s="118"/>
      <c r="AB48" s="19"/>
      <c r="AC48" s="19"/>
      <c r="AD48" s="117"/>
      <c r="AE48" s="117"/>
      <c r="AF48" s="19"/>
    </row>
    <row r="49" spans="1:32" x14ac:dyDescent="0.25">
      <c r="A49" s="19"/>
      <c r="B49" s="19"/>
      <c r="C49" s="19"/>
      <c r="D49" s="19"/>
      <c r="E49" s="19"/>
      <c r="F49" s="19"/>
      <c r="G49" s="19"/>
      <c r="H49" s="188" t="s">
        <v>50</v>
      </c>
      <c r="I49" s="189" t="s">
        <v>10</v>
      </c>
      <c r="J49" s="189"/>
      <c r="K49" s="189"/>
      <c r="L49" s="189"/>
      <c r="M49" s="189"/>
      <c r="N49" s="189"/>
      <c r="O49" s="190"/>
      <c r="P49" s="191" t="s">
        <v>51</v>
      </c>
      <c r="Q49" s="205" t="s">
        <v>29</v>
      </c>
      <c r="R49" s="206" t="s">
        <v>30</v>
      </c>
      <c r="S49" s="201" t="s">
        <v>32</v>
      </c>
      <c r="T49" s="244"/>
      <c r="U49" s="244"/>
      <c r="V49" s="213" t="s">
        <v>29</v>
      </c>
      <c r="W49" s="210" t="s">
        <v>30</v>
      </c>
      <c r="X49" s="202" t="s">
        <v>31</v>
      </c>
      <c r="Y49" s="119"/>
      <c r="Z49" s="119"/>
      <c r="AA49" s="118"/>
      <c r="AB49" s="19"/>
      <c r="AC49" s="19"/>
      <c r="AD49" s="117"/>
      <c r="AE49" s="117"/>
      <c r="AF49" s="19"/>
    </row>
    <row r="50" spans="1:32" x14ac:dyDescent="0.25">
      <c r="A50" s="120"/>
      <c r="B50" s="19" t="s">
        <v>28</v>
      </c>
      <c r="C50" s="19"/>
      <c r="D50" s="19"/>
      <c r="E50" s="19"/>
      <c r="F50" s="19"/>
      <c r="G50" s="19"/>
      <c r="H50" s="192" t="s">
        <v>44</v>
      </c>
      <c r="I50" s="193" t="s">
        <v>52</v>
      </c>
      <c r="J50" s="193"/>
      <c r="K50" s="193"/>
      <c r="L50" s="193"/>
      <c r="M50" s="193"/>
      <c r="N50" s="193"/>
      <c r="P50" s="194" t="s">
        <v>33</v>
      </c>
      <c r="Q50" s="207">
        <v>40</v>
      </c>
      <c r="R50" s="208">
        <v>6</v>
      </c>
      <c r="S50" s="203" t="s">
        <v>53</v>
      </c>
      <c r="V50" s="211">
        <f>SUM(J16,J23,J30,J37,O9,O16,O23,O30,O37,T16,T23,Y9,Y16,Y23)</f>
        <v>40</v>
      </c>
      <c r="W50" s="211">
        <f>AD12</f>
        <v>6</v>
      </c>
      <c r="X50" s="245">
        <f>V50+W50</f>
        <v>46</v>
      </c>
      <c r="Y50" s="117"/>
      <c r="Z50" s="117"/>
      <c r="AA50" s="118"/>
      <c r="AB50" s="19"/>
      <c r="AC50" s="19"/>
      <c r="AD50" s="117"/>
      <c r="AE50" s="117"/>
      <c r="AF50" s="19"/>
    </row>
    <row r="51" spans="1:32" x14ac:dyDescent="0.25">
      <c r="A51" s="121"/>
      <c r="B51" s="126" t="s">
        <v>36</v>
      </c>
      <c r="C51" s="19"/>
      <c r="D51" s="19"/>
      <c r="E51" s="19"/>
      <c r="F51" s="19"/>
      <c r="G51" s="19"/>
      <c r="H51" s="195" t="s">
        <v>48</v>
      </c>
      <c r="I51" s="193" t="s">
        <v>54</v>
      </c>
      <c r="J51" s="193"/>
      <c r="K51" s="193"/>
      <c r="L51" s="193"/>
      <c r="M51" s="193"/>
      <c r="N51" s="193"/>
      <c r="P51" s="194" t="s">
        <v>35</v>
      </c>
      <c r="Q51" s="207">
        <v>46</v>
      </c>
      <c r="R51" s="208">
        <v>0</v>
      </c>
      <c r="S51" s="203" t="s">
        <v>58</v>
      </c>
      <c r="V51" s="211">
        <f>SUM(J15,J22,J29,J36,J43,O15,O22,O29,O36,T15,T22,Y11,Y15,Y18,Y22,Y25)</f>
        <v>46</v>
      </c>
      <c r="W51" s="211"/>
      <c r="X51" s="245">
        <f t="shared" ref="X51:X53" si="0">V51+W51</f>
        <v>46</v>
      </c>
      <c r="Y51" s="117"/>
      <c r="Z51" s="117"/>
      <c r="AA51" s="118"/>
      <c r="AB51" s="19"/>
      <c r="AC51" s="19"/>
      <c r="AD51" s="117"/>
      <c r="AE51" s="117"/>
      <c r="AF51" s="19"/>
    </row>
    <row r="52" spans="1:32" x14ac:dyDescent="0.25">
      <c r="A52" s="122"/>
      <c r="B52" s="126" t="s">
        <v>38</v>
      </c>
      <c r="C52" s="19"/>
      <c r="D52" s="19"/>
      <c r="E52" s="19"/>
      <c r="F52" s="19"/>
      <c r="G52" s="19"/>
      <c r="H52" s="196" t="s">
        <v>45</v>
      </c>
      <c r="I52" s="193" t="s">
        <v>55</v>
      </c>
      <c r="J52" s="193"/>
      <c r="K52" s="193"/>
      <c r="L52" s="193"/>
      <c r="M52" s="193"/>
      <c r="N52" s="193"/>
      <c r="P52" s="194" t="s">
        <v>34</v>
      </c>
      <c r="Q52" s="207">
        <v>46</v>
      </c>
      <c r="R52" s="208">
        <v>0</v>
      </c>
      <c r="S52" s="203" t="s">
        <v>57</v>
      </c>
      <c r="V52" s="211">
        <f>SUM(J17,J24,J31,J38,O10,O17,O24,O31,O38,T17,T24,Y10,Y17,Y24,AD11)</f>
        <v>46</v>
      </c>
      <c r="W52" s="211"/>
      <c r="X52" s="245">
        <f t="shared" si="0"/>
        <v>46</v>
      </c>
      <c r="Y52" s="117"/>
      <c r="Z52" s="117"/>
      <c r="AA52" s="118"/>
      <c r="AB52" s="19"/>
      <c r="AC52" s="19"/>
      <c r="AD52" s="117"/>
      <c r="AE52" s="117"/>
      <c r="AF52" s="19"/>
    </row>
    <row r="53" spans="1:32" x14ac:dyDescent="0.25">
      <c r="A53" s="123"/>
      <c r="B53" s="126" t="s">
        <v>37</v>
      </c>
      <c r="C53" s="19"/>
      <c r="D53" s="19"/>
      <c r="E53" s="19"/>
      <c r="F53" s="19"/>
      <c r="G53" s="19"/>
      <c r="H53" s="197" t="s">
        <v>46</v>
      </c>
      <c r="I53" s="198" t="s">
        <v>56</v>
      </c>
      <c r="J53" s="198"/>
      <c r="K53" s="198"/>
      <c r="L53" s="198"/>
      <c r="M53" s="198"/>
      <c r="N53" s="198"/>
      <c r="O53" s="199"/>
      <c r="P53" s="200"/>
      <c r="Q53" s="209">
        <v>92</v>
      </c>
      <c r="R53" s="127">
        <v>0</v>
      </c>
      <c r="S53" s="204"/>
      <c r="T53" s="199"/>
      <c r="U53" s="199"/>
      <c r="V53" s="212">
        <f>SUM(K19,K26,K32,K33,K40,P11,K39,P12,P32,Z11,P18,P19,P25,P26,P33,U11,U12,U18,U19,U25,U26,Z12,Z19,Z26,K18,K25,Z36,Z37,AE10,Z33,Z32,Z29,Z30,Z31)</f>
        <v>92</v>
      </c>
      <c r="W53" s="212"/>
      <c r="X53" s="246">
        <f t="shared" si="0"/>
        <v>92</v>
      </c>
      <c r="Y53" s="117"/>
      <c r="Z53" s="117"/>
      <c r="AA53" s="118"/>
      <c r="AB53" s="19"/>
      <c r="AC53" s="19"/>
      <c r="AD53" s="117"/>
      <c r="AE53" s="117"/>
      <c r="AF53" s="19"/>
    </row>
    <row r="54" spans="1:32" x14ac:dyDescent="0.25">
      <c r="A54" s="124"/>
      <c r="B54" s="126" t="s">
        <v>39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17"/>
      <c r="P54" s="117"/>
      <c r="Q54" s="19"/>
      <c r="R54" s="19"/>
      <c r="S54" s="19"/>
      <c r="T54" s="117"/>
      <c r="U54" s="117"/>
      <c r="V54" s="118"/>
      <c r="W54" s="19"/>
      <c r="X54" s="117"/>
      <c r="Y54" s="117"/>
      <c r="Z54" s="117"/>
      <c r="AA54" s="118"/>
      <c r="AB54" s="19"/>
      <c r="AC54" s="19"/>
      <c r="AD54" s="117"/>
      <c r="AE54" s="117"/>
      <c r="AF54" s="19"/>
    </row>
    <row r="55" spans="1:32" x14ac:dyDescent="0.25">
      <c r="A55" s="125"/>
      <c r="B55" s="126" t="s">
        <v>40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17"/>
      <c r="P55" s="117"/>
      <c r="Q55" s="19"/>
      <c r="R55" s="19"/>
      <c r="S55" s="19"/>
      <c r="T55" s="117"/>
      <c r="U55" s="117"/>
      <c r="V55" s="118"/>
      <c r="W55" s="19"/>
      <c r="X55" s="117"/>
      <c r="Y55" s="117"/>
      <c r="Z55" s="117"/>
      <c r="AA55" s="118"/>
      <c r="AB55" s="19"/>
      <c r="AC55" s="19"/>
      <c r="AD55" s="117"/>
      <c r="AE55" s="117"/>
      <c r="AF55" s="19"/>
    </row>
    <row r="56" spans="1:32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17"/>
      <c r="P56" s="117"/>
      <c r="Q56" s="19"/>
      <c r="R56" s="19"/>
      <c r="S56" s="19"/>
      <c r="T56" s="117"/>
      <c r="U56" s="117"/>
      <c r="V56" s="118"/>
      <c r="W56" s="19"/>
      <c r="X56" s="117"/>
      <c r="Y56" s="117"/>
      <c r="Z56" s="117"/>
      <c r="AA56" s="118"/>
      <c r="AB56" s="19"/>
      <c r="AC56" s="19"/>
      <c r="AD56" s="117"/>
      <c r="AE56" s="117"/>
      <c r="AF56" s="19"/>
    </row>
  </sheetData>
  <mergeCells count="29">
    <mergeCell ref="C22:C33"/>
    <mergeCell ref="G22:G26"/>
    <mergeCell ref="L22:L26"/>
    <mergeCell ref="G29:G33"/>
    <mergeCell ref="L29:L33"/>
    <mergeCell ref="V29:V33"/>
    <mergeCell ref="AF15:AF19"/>
    <mergeCell ref="AF22:AF26"/>
    <mergeCell ref="AB4:AF4"/>
    <mergeCell ref="B7:C13"/>
    <mergeCell ref="D7:G9"/>
    <mergeCell ref="H7:L11"/>
    <mergeCell ref="M7:Q7"/>
    <mergeCell ref="R7:V9"/>
    <mergeCell ref="AB7:AF8"/>
    <mergeCell ref="B4:C4"/>
    <mergeCell ref="D4:G4"/>
    <mergeCell ref="H4:L4"/>
    <mergeCell ref="M4:Q4"/>
    <mergeCell ref="R4:V4"/>
    <mergeCell ref="W4:AA4"/>
    <mergeCell ref="C15:C19"/>
    <mergeCell ref="G15:G19"/>
    <mergeCell ref="L15:L19"/>
    <mergeCell ref="C36:C40"/>
    <mergeCell ref="G36:G40"/>
    <mergeCell ref="V36:V40"/>
    <mergeCell ref="C43:C44"/>
    <mergeCell ref="W44:AA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MEGSA 2Ano_1Sem_ 2022_23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</cp:lastModifiedBy>
  <dcterms:created xsi:type="dcterms:W3CDTF">2022-09-27T17:18:10Z</dcterms:created>
  <dcterms:modified xsi:type="dcterms:W3CDTF">2022-09-30T15:38:57Z</dcterms:modified>
</cp:coreProperties>
</file>